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940" windowHeight="10125" activeTab="2"/>
  </bookViews>
  <sheets>
    <sheet name="ご利用上の注意" sheetId="1" r:id="rId1"/>
    <sheet name="1.ポートフォリオ一覧" sheetId="2" r:id="rId2"/>
    <sheet name="2.個別物件収支" sheetId="3" r:id="rId3"/>
    <sheet name="3.鑑定評価サマリー" sheetId="4" r:id="rId4"/>
    <sheet name="4.物件別稼働率の推移" sheetId="5" r:id="rId5"/>
  </sheets>
  <definedNames>
    <definedName name="_xlnm.Print_Area" localSheetId="1">'1.ポートフォリオ一覧'!$A$1:$P$68</definedName>
    <definedName name="_xlnm.Print_Area" localSheetId="2">'2.個別物件収支'!$A$1:$BT$20</definedName>
    <definedName name="_xlnm.Print_Area" localSheetId="0">'ご利用上の注意'!$A$1:$D$25</definedName>
    <definedName name="_xlnm.Print_Titles" localSheetId="2">'2.個別物件収支'!$A:$C</definedName>
  </definedNames>
  <calcPr fullCalcOnLoad="1"/>
</workbook>
</file>

<file path=xl/sharedStrings.xml><?xml version="1.0" encoding="utf-8"?>
<sst xmlns="http://schemas.openxmlformats.org/spreadsheetml/2006/main" count="1005" uniqueCount="365">
  <si>
    <t>金額は単位未満を切捨てて、比率については単位未満を四捨五入して表示しています。そのため、記載数値を足し合わせても合計値と一致しない場合があります。</t>
  </si>
  <si>
    <t>金額は単位未満を切捨てて表示しています。</t>
  </si>
  <si>
    <t>（1）ポートフォリオ一覧</t>
  </si>
  <si>
    <t>「敷地面積」「延床面積」は、登記簿上の記載に基づいており、現況とは一致しない場合があります。</t>
  </si>
  <si>
    <t>「取得価格」には、取得経費、固定資産税・都市計画税及び消費税等を含まない金額を記載しています。</t>
  </si>
  <si>
    <t>「建築時期」は、登記簿上の新築年月日を記載しています。</t>
  </si>
  <si>
    <t>（2）個別物件収支</t>
  </si>
  <si>
    <t>（3）鑑定評価サマリー</t>
  </si>
  <si>
    <t>「評価額」は、投資法人規約に基づき、不動産鑑定士による「鑑定評価額」を記載しています。</t>
  </si>
  <si>
    <t>（4）物件別稼働率の推移</t>
  </si>
  <si>
    <t>お問い合わせ先：</t>
  </si>
  <si>
    <t>用途</t>
  </si>
  <si>
    <t>物件
番号</t>
  </si>
  <si>
    <t>物件名称</t>
  </si>
  <si>
    <t>地域</t>
  </si>
  <si>
    <t>所在地</t>
  </si>
  <si>
    <t>取得価格
（百万円）</t>
  </si>
  <si>
    <t>比率
（取得価格
ベース）</t>
  </si>
  <si>
    <t>建築時期</t>
  </si>
  <si>
    <t>取得期</t>
  </si>
  <si>
    <t>取得日</t>
  </si>
  <si>
    <t>オフィスビル</t>
  </si>
  <si>
    <t>A1</t>
  </si>
  <si>
    <t>FORECAST西新宿</t>
  </si>
  <si>
    <t>都心6区</t>
  </si>
  <si>
    <t>東京都新宿区</t>
  </si>
  <si>
    <t>A2</t>
  </si>
  <si>
    <t>東京都中央区</t>
  </si>
  <si>
    <t>A3</t>
  </si>
  <si>
    <t>FORECAST四谷</t>
  </si>
  <si>
    <t>A4</t>
  </si>
  <si>
    <t>FORECAST新宿AVENUE</t>
  </si>
  <si>
    <t>A5</t>
  </si>
  <si>
    <t>FORECAST市ヶ谷</t>
  </si>
  <si>
    <t>A6</t>
  </si>
  <si>
    <t>FORECAST三田</t>
  </si>
  <si>
    <t>東京都港区</t>
  </si>
  <si>
    <t>A7</t>
  </si>
  <si>
    <t>東京都新宿区</t>
  </si>
  <si>
    <t>A8</t>
  </si>
  <si>
    <t>A9</t>
  </si>
  <si>
    <t>グリーンオーク茅場町</t>
  </si>
  <si>
    <t>A10</t>
  </si>
  <si>
    <t>グリーンオーク九段</t>
  </si>
  <si>
    <t>東京都千代田区</t>
  </si>
  <si>
    <t>A11</t>
  </si>
  <si>
    <t>グリーンオーク高輪台</t>
  </si>
  <si>
    <t>A12</t>
  </si>
  <si>
    <t>グリーンオーク御徒町</t>
  </si>
  <si>
    <t>三大都市圏</t>
  </si>
  <si>
    <t>東京都台東区</t>
  </si>
  <si>
    <t>A13</t>
  </si>
  <si>
    <t>東池袋センタービル</t>
  </si>
  <si>
    <t>東京都豊島区</t>
  </si>
  <si>
    <t>住宅</t>
  </si>
  <si>
    <t>B1</t>
  </si>
  <si>
    <t>タワーコート北品川</t>
  </si>
  <si>
    <t>東京都品川区</t>
  </si>
  <si>
    <t>B2</t>
  </si>
  <si>
    <t>スカイヒルズN11</t>
  </si>
  <si>
    <t>政令指定都市等</t>
  </si>
  <si>
    <t>北海道札幌市</t>
  </si>
  <si>
    <t>B3</t>
  </si>
  <si>
    <t>マイアトリア名駅</t>
  </si>
  <si>
    <t>愛知県名古屋市</t>
  </si>
  <si>
    <t>B4</t>
  </si>
  <si>
    <t>マイアトリア栄</t>
  </si>
  <si>
    <t>B5</t>
  </si>
  <si>
    <t>マックヴィラージュ平安</t>
  </si>
  <si>
    <t>B6</t>
  </si>
  <si>
    <t>シーム・ドエル筒井</t>
  </si>
  <si>
    <t>B7</t>
  </si>
  <si>
    <t>シエル薬院</t>
  </si>
  <si>
    <t>福岡県福岡市</t>
  </si>
  <si>
    <t>合計</t>
  </si>
  <si>
    <t>（単位：千円）</t>
  </si>
  <si>
    <t>ポートフォリオ
合計</t>
  </si>
  <si>
    <t>A1</t>
  </si>
  <si>
    <t>オフィスビル
小計</t>
  </si>
  <si>
    <t>B1</t>
  </si>
  <si>
    <t>B2</t>
  </si>
  <si>
    <t>B3</t>
  </si>
  <si>
    <t>B4</t>
  </si>
  <si>
    <t>B5</t>
  </si>
  <si>
    <t>B6</t>
  </si>
  <si>
    <t>住宅
小計</t>
  </si>
  <si>
    <t>FORECAST
西新宿</t>
  </si>
  <si>
    <t>FORECAST
四谷</t>
  </si>
  <si>
    <t>FORECAST新宿
AVENUE</t>
  </si>
  <si>
    <t>FORECAST
市ヶ谷</t>
  </si>
  <si>
    <t>FORECAST
三田</t>
  </si>
  <si>
    <t>グリーンオーク
茅場町</t>
  </si>
  <si>
    <t>グリーンオーク
九段</t>
  </si>
  <si>
    <t>グリーンオーク
高輪台</t>
  </si>
  <si>
    <t>グリーンオーク
御徒町</t>
  </si>
  <si>
    <t>運用日数</t>
  </si>
  <si>
    <t>賃貸事業収入</t>
  </si>
  <si>
    <t>水道光熱費</t>
  </si>
  <si>
    <t>損害保険料</t>
  </si>
  <si>
    <t>修繕費</t>
  </si>
  <si>
    <t>租税公課</t>
  </si>
  <si>
    <t>信託報酬</t>
  </si>
  <si>
    <t>その他賃貸事業費用</t>
  </si>
  <si>
    <t>賃貸NOI</t>
  </si>
  <si>
    <t>減価償却費</t>
  </si>
  <si>
    <t>賃貸事業損益</t>
  </si>
  <si>
    <t>物件名称</t>
  </si>
  <si>
    <t>直接還元法</t>
  </si>
  <si>
    <t>DCF法</t>
  </si>
  <si>
    <t>還元利回り(%)</t>
  </si>
  <si>
    <t>割引率(%)</t>
  </si>
  <si>
    <t>最終還元利回り(%)</t>
  </si>
  <si>
    <t>差異</t>
  </si>
  <si>
    <t>用途</t>
  </si>
  <si>
    <t>物件
番号</t>
  </si>
  <si>
    <t>物件名称</t>
  </si>
  <si>
    <t>オフィスビル</t>
  </si>
  <si>
    <t>住宅</t>
  </si>
  <si>
    <t>B1</t>
  </si>
  <si>
    <t>B2</t>
  </si>
  <si>
    <t>B3</t>
  </si>
  <si>
    <t>B4</t>
  </si>
  <si>
    <t>B5</t>
  </si>
  <si>
    <t>B6</t>
  </si>
  <si>
    <t>B7</t>
  </si>
  <si>
    <t>ポートフォリオ平均稼働率</t>
  </si>
  <si>
    <t>「稼働率」は、月末時点における当該資産に係る賃貸可能面積に対する、契約済の賃貸面積の割合を示しており、小数第2位を四捨五入して記載しています。</t>
  </si>
  <si>
    <t>物件
番号</t>
  </si>
  <si>
    <t>B2</t>
  </si>
  <si>
    <t>B3</t>
  </si>
  <si>
    <t>B4</t>
  </si>
  <si>
    <t>B5</t>
  </si>
  <si>
    <t>B6</t>
  </si>
  <si>
    <t>合計</t>
  </si>
  <si>
    <t>東池袋
センタービル</t>
  </si>
  <si>
    <t>A14</t>
  </si>
  <si>
    <t>セントラル代官山</t>
  </si>
  <si>
    <t>FORECAST
新宿SOUTH</t>
  </si>
  <si>
    <t>FORECAST
桜橋</t>
  </si>
  <si>
    <t>5期</t>
  </si>
  <si>
    <t>東京都渋谷区</t>
  </si>
  <si>
    <t>-</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</si>
  <si>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</si>
  <si>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</si>
  <si>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</si>
  <si>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</si>
  <si>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</si>
  <si>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</si>
  <si>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</si>
  <si>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</si>
  <si>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</si>
  <si>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</si>
  <si>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</si>
  <si>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</si>
  <si>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</si>
  <si>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</si>
  <si>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</si>
  <si>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</si>
  <si>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</si>
  <si>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</si>
  <si>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</si>
  <si>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</si>
  <si>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</si>
  <si>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</si>
  <si>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</si>
  <si>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</si>
  <si>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</si>
  <si>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</si>
  <si>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</si>
  <si>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</si>
  <si>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</si>
  <si>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</si>
  <si>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広尾リープレックス・ビズ</t>
  </si>
  <si>
    <t>芝公園三丁目ビル</t>
  </si>
  <si>
    <t>九段北325ビル</t>
  </si>
  <si>
    <t>イトーピア岩本町二丁目ビル</t>
  </si>
  <si>
    <t>イトーピア岩本町一丁目ビル</t>
  </si>
  <si>
    <t>イトーピア岩本町ANNEXビル</t>
  </si>
  <si>
    <t>西新宿三晃ビル</t>
  </si>
  <si>
    <t>飯田橋リープレックス・ビズ</t>
  </si>
  <si>
    <t>西五反田8丁目ビル</t>
  </si>
  <si>
    <t>藤和東五反田ビル</t>
  </si>
  <si>
    <t>目白NTビル</t>
  </si>
  <si>
    <t>東信東池袋ビル</t>
  </si>
  <si>
    <t>三井ウッディビル</t>
  </si>
  <si>
    <t>板橋本町ビル</t>
  </si>
  <si>
    <t>ANTEX24ビル</t>
  </si>
  <si>
    <t>イトーピア清洲橋通ビル</t>
  </si>
  <si>
    <t>イーストサイドビル</t>
  </si>
  <si>
    <t>I・S南森町ビル</t>
  </si>
  <si>
    <t>サンワールドビル</t>
  </si>
  <si>
    <t>丸の内三丁目ビル</t>
  </si>
  <si>
    <t>ＭＫ麹町ビル</t>
  </si>
  <si>
    <t>JSプログレビル</t>
  </si>
  <si>
    <t>都心6区</t>
  </si>
  <si>
    <t>三大都市圏</t>
  </si>
  <si>
    <t>東京都大田区</t>
  </si>
  <si>
    <t>東京都港区</t>
  </si>
  <si>
    <t>東京都千代田区</t>
  </si>
  <si>
    <t>東京都中央区</t>
  </si>
  <si>
    <t>東京都新宿区</t>
  </si>
  <si>
    <t>東京都品川区</t>
  </si>
  <si>
    <t>東京都豊島区</t>
  </si>
  <si>
    <t>東京都江東区</t>
  </si>
  <si>
    <t>東京都板橋区</t>
  </si>
  <si>
    <t>東京都台東区</t>
  </si>
  <si>
    <t>大阪府大阪市</t>
  </si>
  <si>
    <t>愛知県名古屋市</t>
  </si>
  <si>
    <t>商業</t>
  </si>
  <si>
    <t>6期</t>
  </si>
  <si>
    <t>B8</t>
  </si>
  <si>
    <t>Ｃ1</t>
  </si>
  <si>
    <t>Ｃ2</t>
  </si>
  <si>
    <t>小滝橋パシフィカビル</t>
  </si>
  <si>
    <t>光明池アクト</t>
  </si>
  <si>
    <t>神田リープレックスリズ</t>
  </si>
  <si>
    <t>都心6区</t>
  </si>
  <si>
    <t>大阪市堺市</t>
  </si>
  <si>
    <t>東京都新宿区</t>
  </si>
  <si>
    <t>ＪＳプログレビル</t>
  </si>
  <si>
    <t>B7</t>
  </si>
  <si>
    <t>神田
リープレックス・リズ</t>
  </si>
  <si>
    <t>小滝橋
パシフィカ
ビル</t>
  </si>
  <si>
    <t>光明池
アクト</t>
  </si>
  <si>
    <t>商業
小計</t>
  </si>
  <si>
    <t>B7</t>
  </si>
  <si>
    <t>B8</t>
  </si>
  <si>
    <t>B8</t>
  </si>
  <si>
    <t>C1</t>
  </si>
  <si>
    <t>C2</t>
  </si>
  <si>
    <t>商業</t>
  </si>
  <si>
    <t>A45</t>
  </si>
  <si>
    <t>A46</t>
  </si>
  <si>
    <t>A47</t>
  </si>
  <si>
    <t>A48</t>
  </si>
  <si>
    <t>A49</t>
  </si>
  <si>
    <t>A50</t>
  </si>
  <si>
    <t>A51</t>
  </si>
  <si>
    <t>A52</t>
  </si>
  <si>
    <t>A53</t>
  </si>
  <si>
    <t>A54</t>
  </si>
  <si>
    <t>A55</t>
  </si>
  <si>
    <t>双日リートアドバイザーズ株式会社　財務企画本部　業務企画部　（TEL03-5501-0080）</t>
  </si>
  <si>
    <t>神田オーシャンビル</t>
  </si>
  <si>
    <t>Shinto GINZA EAST</t>
  </si>
  <si>
    <t>虎ノ門桜ビル</t>
  </si>
  <si>
    <t>大宮センタービル</t>
  </si>
  <si>
    <t>三井住友銀行高麗橋ビル</t>
  </si>
  <si>
    <t>NORE伏見</t>
  </si>
  <si>
    <t>NORE名駅</t>
  </si>
  <si>
    <t>三大都市圏</t>
  </si>
  <si>
    <t>東京都港区</t>
  </si>
  <si>
    <t>東京都千代田区</t>
  </si>
  <si>
    <t>東京都中央区</t>
  </si>
  <si>
    <t>東京都新宿区</t>
  </si>
  <si>
    <t>東京都品川区</t>
  </si>
  <si>
    <t>埼玉県さいたま市</t>
  </si>
  <si>
    <t xml:space="preserve">大阪府大阪市 </t>
  </si>
  <si>
    <t xml:space="preserve">愛知県名古屋市 </t>
  </si>
  <si>
    <t>愛知県名古屋市</t>
  </si>
  <si>
    <t>7期</t>
  </si>
  <si>
    <t xml:space="preserve"> 虎ノ門桜ビル </t>
  </si>
  <si>
    <t xml:space="preserve"> 神田オーシャンビル </t>
  </si>
  <si>
    <t xml:space="preserve"> SHINTO GINZA EAST </t>
  </si>
  <si>
    <t xml:space="preserve"> 大宮センタービル </t>
  </si>
  <si>
    <t xml:space="preserve"> 三井住友銀行高麗橋ビル </t>
  </si>
  <si>
    <t xml:space="preserve"> NORE伏見 </t>
  </si>
  <si>
    <t xml:space="preserve"> NORE名駅 </t>
  </si>
  <si>
    <t>A52</t>
  </si>
  <si>
    <t>取得価格(百万円)</t>
  </si>
  <si>
    <t>鑑定会社</t>
  </si>
  <si>
    <t>増減率</t>
  </si>
  <si>
    <t>鑑定評価額 (百万円)</t>
  </si>
  <si>
    <t>不動研</t>
  </si>
  <si>
    <t>大和</t>
  </si>
  <si>
    <t>森井</t>
  </si>
  <si>
    <r>
      <rPr>
        <sz val="10"/>
        <color indexed="9"/>
        <rFont val="ＭＳ Ｐゴシック"/>
        <family val="3"/>
      </rPr>
      <t>敷地面積
（㎡）</t>
    </r>
  </si>
  <si>
    <r>
      <rPr>
        <sz val="10"/>
        <color indexed="9"/>
        <rFont val="ＭＳ Ｐゴシック"/>
        <family val="3"/>
      </rPr>
      <t>延床面積
（㎡）</t>
    </r>
  </si>
  <si>
    <r>
      <rPr>
        <sz val="10"/>
        <color indexed="9"/>
        <rFont val="ＭＳ Ｐゴシック"/>
        <family val="3"/>
      </rPr>
      <t>賃貸可能面積
（㎡）</t>
    </r>
  </si>
  <si>
    <r>
      <t xml:space="preserve">PML
</t>
    </r>
    <r>
      <rPr>
        <sz val="10"/>
        <color indexed="9"/>
        <rFont val="ＭＳ Ｐゴシック"/>
        <family val="3"/>
      </rPr>
      <t>（%）</t>
    </r>
  </si>
  <si>
    <t>その他賃貸事業収入</t>
  </si>
  <si>
    <t>賃貸事業収益</t>
  </si>
  <si>
    <t>賃貸事業費用</t>
  </si>
  <si>
    <t>（1）不動建：一般社団法人日本不動産研究所</t>
  </si>
  <si>
    <t>（3）森井：森井総合鑑定株式会社</t>
  </si>
  <si>
    <t>（2）大和：大和不動産鑑定株式会社</t>
  </si>
  <si>
    <t>日本橋プラヤビル</t>
  </si>
  <si>
    <t>日本橋
プラヤビル</t>
  </si>
  <si>
    <t>管理業務費</t>
  </si>
  <si>
    <t>固定資産除却損</t>
  </si>
  <si>
    <t>FORECAST新宿SOUTH</t>
  </si>
  <si>
    <t>FORECAST桜橋</t>
  </si>
  <si>
    <t>FORECAST飯田橋</t>
  </si>
  <si>
    <t>FORECAST内神田</t>
  </si>
  <si>
    <t>FORECAST新常盤橋</t>
  </si>
  <si>
    <t>FORECAST品川</t>
  </si>
  <si>
    <t>FORECAST高田馬場</t>
  </si>
  <si>
    <t>FORECAST早稲田FIRST</t>
  </si>
  <si>
    <t>FORECAST五反田WEST</t>
  </si>
  <si>
    <t>FORECAST
飯田橋</t>
  </si>
  <si>
    <t>FORECAST
内神田</t>
  </si>
  <si>
    <t>FORECAST
新常盤橋</t>
  </si>
  <si>
    <t>FORECAST
品川</t>
  </si>
  <si>
    <t>FORECAST
高田馬場</t>
  </si>
  <si>
    <t>FORECAST
五反田WEST</t>
  </si>
  <si>
    <t>FORECAST
早稲田FIRST</t>
  </si>
  <si>
    <t>シーム・ドエル
筒井</t>
  </si>
  <si>
    <t>マック
ヴィラージュ
平安</t>
  </si>
  <si>
    <t>オフィス平均稼働率</t>
  </si>
  <si>
    <t>住宅平均稼働率</t>
  </si>
  <si>
    <t>商業施設平均稼働率</t>
  </si>
  <si>
    <t>期中平均
稼働率</t>
  </si>
  <si>
    <t>FORECAST
人形町</t>
  </si>
  <si>
    <t>FORECAST
人形町 PLACE</t>
  </si>
  <si>
    <t>FORECAST人形町</t>
  </si>
  <si>
    <t>FORECAST人形町</t>
  </si>
  <si>
    <t>FORECAST人形町PLACE</t>
  </si>
  <si>
    <t>FORECAST人形町PLACE</t>
  </si>
  <si>
    <t>第10期(2017年6月期)   保有物件データ集に関してのご注意</t>
  </si>
  <si>
    <t>2017年6月30日現在の保有物件に関する情報を掲載しています。</t>
  </si>
  <si>
    <t>本投資法人が第10期中に運用した物件の損益状況等を物件毎に表示しています。</t>
  </si>
  <si>
    <t>FORECAST西新宿</t>
  </si>
  <si>
    <t>日本橋プラヤビル</t>
  </si>
  <si>
    <t>FORECAST四谷</t>
  </si>
  <si>
    <t>FORECAST市ヶ谷（注4）</t>
  </si>
  <si>
    <t>セントラル代官山</t>
  </si>
  <si>
    <t>ピジョンビル</t>
  </si>
  <si>
    <t>MK麹町ビル</t>
  </si>
  <si>
    <t>タワーコート北品川</t>
  </si>
  <si>
    <t>神田リープレックス・リズ</t>
  </si>
  <si>
    <t>小滝橋パシフィカビル</t>
  </si>
  <si>
    <t>光明池アクト</t>
  </si>
  <si>
    <t>FORECAST茅場町</t>
  </si>
  <si>
    <t>第10期末帳簿価格
(a)
(百万円)</t>
  </si>
  <si>
    <t>第10期末含み損益
(b-a)
(百万円)</t>
  </si>
  <si>
    <t>第9期末</t>
  </si>
  <si>
    <t>第10期末(b)</t>
  </si>
  <si>
    <t>第10期末</t>
  </si>
  <si>
    <t>181日</t>
  </si>
  <si>
    <t xml:space="preserve"> － </t>
  </si>
  <si>
    <t xml:space="preserve"> －</t>
  </si>
  <si>
    <t xml:space="preserve">－ </t>
  </si>
  <si>
    <t>－</t>
  </si>
  <si>
    <t xml:space="preserve"> FORECAST
茅場町 </t>
  </si>
  <si>
    <t xml:space="preserve"> ラ・ベリテAKASAKA </t>
  </si>
  <si>
    <t>ピジョンビル</t>
  </si>
  <si>
    <t>FORECAST茅場町</t>
  </si>
  <si>
    <t>ピジョンビル</t>
  </si>
  <si>
    <t>ピジョンビル</t>
  </si>
  <si>
    <t>ラ・ベリテ AKASAKA</t>
  </si>
  <si>
    <t>ラ・ベリテ AKASAKA</t>
  </si>
  <si>
    <t>ラ・ベリテ AKASAKA</t>
  </si>
  <si>
    <t>▲444</t>
  </si>
  <si>
    <t>▲61</t>
  </si>
  <si>
    <t>▲163</t>
  </si>
  <si>
    <t>▲26</t>
  </si>
  <si>
    <t>▲84</t>
  </si>
  <si>
    <t>▲60</t>
  </si>
  <si>
    <t>▲98</t>
  </si>
  <si>
    <t>▲210</t>
  </si>
  <si>
    <t>▲25</t>
  </si>
  <si>
    <t>▲155</t>
  </si>
  <si>
    <t xml:space="preserve"> 注：エンドテナントより承諾が得られていないことから非開示としています。以下同じです。 
</t>
  </si>
  <si>
    <t>非開示（注）</t>
  </si>
  <si>
    <t>非開示（注）</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</si>
</sst>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quot;年&quot;m&quot;月&quot;;@"/>
    <numFmt numFmtId="178" formatCode="#&quot;期&quot;\ "/>
    <numFmt numFmtId="179" formatCode="0.0"/>
    <numFmt numFmtId="180" formatCode="#,##0.0;[Red]\-#,##0.0"/>
    <numFmt numFmtId="181" formatCode="_ * #,##0_ ;_ * \-#,##0_ ;_ @_ "/>
    <numFmt numFmtId="182" formatCode="yyyy&quot;年&quot;m&quot;月末&quot;"/>
    <numFmt numFmtId="183" formatCode="#,##0_);[Red]\(#,##0\)"/>
    <numFmt numFmtId="184" formatCode="_-* #,##0_-;\-* #,##0_-;_-* &quot;-&quot;_-;_-@_-"/>
    <numFmt numFmtId="185" formatCode="_-* #,##0.00_-;\-* #,##0.00_-;_-* &quot;-&quot;??_-;_-@_-"/>
    <numFmt numFmtId="186" formatCode="#,##0;&quot;▲&quot;#,##0;&quot;-&quot;"/>
    <numFmt numFmtId="187" formatCode="#,##0;\-#,##0;&quot;-&quot;"/>
    <numFmt numFmtId="188" formatCode="_-&quot;$&quot;* #,##0_-;\-&quot;$&quot;* #,##0_-;_-&quot;$&quot;* &quot;-&quot;_-;_-@_-"/>
    <numFmt numFmtId="189" formatCode="_-&quot;$&quot;* #,##0.00_-;\-&quot;$&quot;* #,##0.00_-;_-&quot;$&quot;* &quot;-&quot;??_-;_-@_-"/>
    <numFmt numFmtId="190" formatCode="* #,##0_%;* \-#,##0_%;* #,##0_%;@_%"/>
    <numFmt numFmtId="191" formatCode="#,###,"/>
    <numFmt numFmtId="192" formatCode="0.00_)"/>
    <numFmt numFmtId="193" formatCode="#,##0.0\ ;\(#,##0.0\)"/>
    <numFmt numFmtId="194" formatCode="_ * #,##0_ ;_ * \-#,##0_ ;_ * &quot;-&quot;??_ ;_ @_ "/>
    <numFmt numFmtId="195" formatCode="0.0_);[Red]\(0.0\)"/>
    <numFmt numFmtId="196" formatCode="_-* #,##0\ _D_M_-;\-* #,##0\ _D_M_-;_-* &quot;-&quot;\ _D_M_-;_-@_-"/>
    <numFmt numFmtId="197" formatCode="_-* #,##0.00\ _D_M_-;\-* #,##0.00\ _D_M_-;_-* &quot;-&quot;??\ _D_M_-;_-@_-"/>
    <numFmt numFmtId="198" formatCode="_-* #,##0\ &quot;DM&quot;_-;\-* #,##0\ &quot;DM&quot;_-;_-* &quot;-&quot;\ &quot;DM&quot;_-;_-@_-"/>
    <numFmt numFmtId="199" formatCode="_-* #,##0.00\ &quot;DM&quot;_-;\-* #,##0.00\ &quot;DM&quot;_-;_-* &quot;-&quot;??\ &quot;DM&quot;_-;_-@_-"/>
    <numFmt numFmtId="200" formatCode="#,##0;&quot;▲&quot;\ #,##0"/>
    <numFmt numFmtId="201" formatCode="0.0%;&quot;▲&quot;\ 0.0%"/>
    <numFmt numFmtId="202" formatCode="&quot;Yes&quot;;&quot;Yes&quot;;&quot;No&quot;"/>
    <numFmt numFmtId="203" formatCode="&quot;True&quot;;&quot;True&quot;;&quot;False&quot;"/>
    <numFmt numFmtId="204" formatCode="&quot;On&quot;;&quot;On&quot;;&quot;Off&quot;"/>
    <numFmt numFmtId="205" formatCode="[$€-2]\ #,##0.00_);[Red]\([$€-2]\ #,##0.00\)"/>
    <numFmt numFmtId="206" formatCode="ggge&quot;年&quot;m&quot;月&quot;\ "/>
    <numFmt numFmtId="207" formatCode="[&lt;=999]000;[&lt;=9999]000\-00;000\-0000%"/>
    <numFmt numFmtId="208" formatCode="General\%"/>
    <numFmt numFmtId="209" formatCode="#,##0.0%;[Red]\-#,##0.0"/>
  </numFmts>
  <fonts count="98">
    <font>
      <sz val="11"/>
      <name val="ＭＳ Ｐゴシック"/>
      <family val="3"/>
    </font>
    <font>
      <sz val="11"/>
      <color indexed="8"/>
      <name val="ＭＳ Ｐゴシック"/>
      <family val="3"/>
    </font>
    <font>
      <b/>
      <u val="single"/>
      <sz val="12"/>
      <name val="Meiryo UI"/>
      <family val="3"/>
    </font>
    <font>
      <sz val="6"/>
      <name val="ＭＳ Ｐゴシック"/>
      <family val="3"/>
    </font>
    <font>
      <sz val="11"/>
      <name val="Meiryo UI"/>
      <family val="3"/>
    </font>
    <font>
      <b/>
      <sz val="9"/>
      <color indexed="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Meiryo UI"/>
      <family val="3"/>
    </font>
    <font>
      <sz val="11"/>
      <color indexed="17"/>
      <name val="ＭＳ Ｐゴシック"/>
      <family val="3"/>
    </font>
    <font>
      <sz val="10"/>
      <name val="ＭＳ Ｐゴシック"/>
      <family val="3"/>
    </font>
    <font>
      <sz val="11"/>
      <name val="ＭＳ ゴシック"/>
      <family val="3"/>
    </font>
    <font>
      <sz val="8"/>
      <color indexed="23"/>
      <name val="Arial"/>
      <family val="2"/>
    </font>
    <font>
      <sz val="10"/>
      <color indexed="18"/>
      <name val="ＭＳ 明朝"/>
      <family val="1"/>
    </font>
    <font>
      <sz val="14"/>
      <name val="?? ??"/>
      <family val="1"/>
    </font>
    <font>
      <sz val="12"/>
      <name val="Arial"/>
      <family val="2"/>
    </font>
    <font>
      <sz val="10"/>
      <name val="ＭＳ 明朝"/>
      <family val="1"/>
    </font>
    <font>
      <sz val="12"/>
      <name val="ＭＳ Ｐゴシック"/>
      <family val="3"/>
    </font>
    <font>
      <sz val="12"/>
      <name val="ＭＳ 明朝"/>
      <family val="1"/>
    </font>
    <font>
      <sz val="8"/>
      <name val="Arial"/>
      <family val="2"/>
    </font>
    <font>
      <sz val="10"/>
      <color indexed="8"/>
      <name val="Arial"/>
      <family val="2"/>
    </font>
    <font>
      <sz val="10"/>
      <name val="Arial"/>
      <family val="2"/>
    </font>
    <font>
      <sz val="9"/>
      <name val="Times New Roman"/>
      <family val="1"/>
    </font>
    <font>
      <b/>
      <sz val="12"/>
      <name val="Arial"/>
      <family val="2"/>
    </font>
    <font>
      <sz val="10"/>
      <name val="Times New Roman"/>
      <family val="1"/>
    </font>
    <font>
      <b/>
      <sz val="10"/>
      <name val="Times New Roman"/>
      <family val="1"/>
    </font>
    <font>
      <sz val="11"/>
      <name val="明朝"/>
      <family val="1"/>
    </font>
    <font>
      <b/>
      <i/>
      <sz val="16"/>
      <name val="Helv"/>
      <family val="2"/>
    </font>
    <font>
      <b/>
      <i/>
      <sz val="8"/>
      <name val="Arial"/>
      <family val="2"/>
    </font>
    <font>
      <sz val="22"/>
      <name val="UBSHeadline"/>
      <family val="1"/>
    </font>
    <font>
      <sz val="8"/>
      <color indexed="16"/>
      <name val="Century Schoolbook"/>
      <family val="1"/>
    </font>
    <font>
      <b/>
      <i/>
      <sz val="10"/>
      <name val="Times New Roman"/>
      <family val="1"/>
    </font>
    <font>
      <sz val="10"/>
      <name val="Frutiger 45 Light"/>
      <family val="2"/>
    </font>
    <font>
      <b/>
      <sz val="11"/>
      <name val="Times New Roman"/>
      <family val="1"/>
    </font>
    <font>
      <b/>
      <sz val="9"/>
      <name val="Times New Roman"/>
      <family val="1"/>
    </font>
    <font>
      <b/>
      <sz val="7"/>
      <name val="Arial"/>
      <family val="2"/>
    </font>
    <font>
      <b/>
      <sz val="10"/>
      <name val="Arial"/>
      <family val="2"/>
    </font>
    <font>
      <u val="single"/>
      <sz val="11"/>
      <color indexed="12"/>
      <name val="ＭＳ Ｐゴシック"/>
      <family val="3"/>
    </font>
    <font>
      <b/>
      <sz val="8"/>
      <name val="HGSｺﾞｼｯｸM"/>
      <family val="3"/>
    </font>
    <font>
      <b/>
      <sz val="9"/>
      <color indexed="8"/>
      <name val="HGSｺﾞｼｯｸM"/>
      <family val="3"/>
    </font>
    <font>
      <sz val="8"/>
      <color indexed="63"/>
      <name val="HGSｺﾞｼｯｸM"/>
      <family val="3"/>
    </font>
    <font>
      <sz val="14"/>
      <name val="ＭＳ 明朝"/>
      <family val="1"/>
    </font>
    <font>
      <sz val="10"/>
      <name val="Book Antiqua"/>
      <family val="1"/>
    </font>
    <font>
      <sz val="9"/>
      <name val="ＨＧ丸ゴシックM"/>
      <family val="1"/>
    </font>
    <font>
      <b/>
      <i/>
      <sz val="14"/>
      <name val="Times New Roman"/>
      <family val="1"/>
    </font>
    <font>
      <sz val="12"/>
      <name val="Tms Rmn"/>
      <family val="1"/>
    </font>
    <font>
      <b/>
      <sz val="11"/>
      <name val="Helv"/>
      <family val="2"/>
    </font>
    <font>
      <b/>
      <sz val="14"/>
      <name val="Times New Roman"/>
      <family val="1"/>
    </font>
    <font>
      <sz val="10"/>
      <color indexed="9"/>
      <name val="ＭＳ Ｐゴシック"/>
      <family val="3"/>
    </font>
    <font>
      <u val="single"/>
      <sz val="11"/>
      <color indexed="20"/>
      <name val="ＭＳ Ｐゴシック"/>
      <family val="3"/>
    </font>
    <font>
      <sz val="10"/>
      <color indexed="8"/>
      <name val="ＭＳ Ｐゴシック"/>
      <family val="3"/>
    </font>
    <font>
      <b/>
      <sz val="10"/>
      <name val="ＭＳ Ｐゴシック"/>
      <family val="3"/>
    </font>
    <font>
      <b/>
      <sz val="10"/>
      <color indexed="8"/>
      <name val="ＭＳ Ｐゴシック"/>
      <family val="3"/>
    </font>
    <font>
      <sz val="10"/>
      <color indexed="63"/>
      <name val="ＭＳ Ｐゴシック"/>
      <family val="3"/>
    </font>
    <font>
      <b/>
      <sz val="1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theme="1"/>
      <name val="Meiryo U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
      <sz val="10"/>
      <color theme="0"/>
      <name val="Calibri"/>
      <family val="3"/>
    </font>
    <font>
      <sz val="10"/>
      <color theme="1"/>
      <name val="Calibri"/>
      <family val="3"/>
    </font>
    <font>
      <b/>
      <sz val="10"/>
      <name val="Calibri"/>
      <family val="3"/>
    </font>
    <font>
      <sz val="10"/>
      <color rgb="FF000000"/>
      <name val="Calibri"/>
      <family val="3"/>
    </font>
    <font>
      <b/>
      <sz val="10"/>
      <color theme="1"/>
      <name val="Calibri"/>
      <family val="3"/>
    </font>
    <font>
      <sz val="10"/>
      <color rgb="FF111111"/>
      <name val="Calibri"/>
      <family val="3"/>
    </font>
    <font>
      <sz val="10"/>
      <color rgb="FF333333"/>
      <name val="Calibri"/>
      <family val="3"/>
    </font>
    <font>
      <sz val="10"/>
      <color indexed="9"/>
      <name val="Calibri"/>
      <family val="3"/>
    </font>
    <font>
      <b/>
      <sz val="10"/>
      <color theme="0"/>
      <name val="Calibri"/>
      <family val="3"/>
    </font>
  </fonts>
  <fills count="6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D4E3F5"/>
        <bgColor indexed="64"/>
      </patternFill>
    </fill>
    <fill>
      <patternFill patternType="solid">
        <fgColor theme="0" tint="-0.1499900072813034"/>
        <bgColor indexed="64"/>
      </patternFill>
    </fill>
    <fill>
      <patternFill patternType="solid">
        <fgColor rgb="FFFCDEDD"/>
        <bgColor indexed="64"/>
      </patternFill>
    </fill>
    <fill>
      <patternFill patternType="solid">
        <fgColor rgb="FFFEF0D9"/>
        <bgColor indexed="64"/>
      </patternFill>
    </fill>
    <fill>
      <patternFill patternType="solid">
        <fgColor rgb="FFD22817"/>
        <bgColor indexed="64"/>
      </patternFill>
    </fill>
    <fill>
      <patternFill patternType="solid">
        <fgColor rgb="FF17469E"/>
        <bgColor indexed="64"/>
      </patternFill>
    </fill>
    <fill>
      <patternFill patternType="solid">
        <fgColor rgb="FFFAA61A"/>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D2232A"/>
        <bgColor indexed="64"/>
      </patternFill>
    </fill>
  </fills>
  <borders count="51">
    <border>
      <left/>
      <right/>
      <top/>
      <bottom/>
      <diagonal/>
    </border>
    <border>
      <left/>
      <right/>
      <top style="thin"/>
      <bottom style="thin">
        <color indexed="22"/>
      </bottom>
    </border>
    <border>
      <left style="thin"/>
      <right style="thin"/>
      <top style="thin"/>
      <bottom style="thin"/>
    </border>
    <border>
      <left style="thin"/>
      <right style="hair"/>
      <top style="hair"/>
      <bottom style="hair"/>
    </border>
    <border>
      <left style="medium"/>
      <right/>
      <top style="medium"/>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dotted"/>
    </border>
    <border>
      <left>
        <color indexed="63"/>
      </left>
      <right>
        <color indexed="63"/>
      </right>
      <top>
        <color indexed="63"/>
      </top>
      <bottom style="double">
        <color indexed="52"/>
      </bottom>
    </border>
    <border>
      <left/>
      <right/>
      <top/>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hair">
        <color indexed="22"/>
      </bottom>
    </border>
    <border>
      <left/>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top style="thin">
        <color theme="0"/>
      </top>
      <bottom style="thin">
        <color theme="0"/>
      </bottom>
    </border>
    <border>
      <left style="thin">
        <color theme="0"/>
      </left>
      <right/>
      <top/>
      <bottom style="thin">
        <color theme="0"/>
      </bottom>
    </border>
    <border>
      <left style="thin">
        <color theme="0"/>
      </left>
      <right style="thin">
        <color theme="0"/>
      </right>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style="thin">
        <color theme="0"/>
      </bottom>
    </border>
    <border>
      <left style="thin">
        <color theme="0"/>
      </left>
      <right>
        <color indexed="63"/>
      </right>
      <top style="thin">
        <color theme="0"/>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indexed="9"/>
      </left>
      <right style="thin">
        <color indexed="9"/>
      </right>
      <top>
        <color indexed="63"/>
      </top>
      <bottom>
        <color indexed="63"/>
      </bottom>
    </border>
    <border>
      <left>
        <color indexed="63"/>
      </left>
      <right style="thin">
        <color indexed="9"/>
      </right>
      <top>
        <color indexed="63"/>
      </top>
      <bottom style="thin">
        <color theme="0"/>
      </bottom>
    </border>
    <border>
      <left style="thin">
        <color indexed="9"/>
      </left>
      <right style="thin">
        <color indexed="9"/>
      </right>
      <top/>
      <bottom style="thin">
        <color theme="0"/>
      </bottom>
    </border>
    <border>
      <left/>
      <right/>
      <top/>
      <bottom style="thin">
        <color theme="0"/>
      </bottom>
    </border>
    <border>
      <left style="thin">
        <color indexed="9"/>
      </left>
      <right/>
      <top/>
      <bottom style="thin">
        <color theme="0"/>
      </bottom>
    </border>
    <border>
      <left>
        <color indexed="63"/>
      </left>
      <right style="thin">
        <color theme="0"/>
      </right>
      <top style="thin">
        <color theme="0"/>
      </top>
      <bottom>
        <color indexed="63"/>
      </bottom>
    </border>
    <border>
      <left>
        <color indexed="63"/>
      </left>
      <right>
        <color indexed="63"/>
      </right>
      <top style="thin">
        <color theme="0"/>
      </top>
      <bottom>
        <color indexed="63"/>
      </bottom>
    </border>
    <border>
      <left>
        <color indexed="63"/>
      </left>
      <right style="thin">
        <color theme="0"/>
      </right>
      <top>
        <color indexed="63"/>
      </top>
      <bottom>
        <color indexed="63"/>
      </bottom>
    </border>
    <border>
      <left>
        <color indexed="63"/>
      </left>
      <right>
        <color indexed="63"/>
      </right>
      <top style="thin">
        <color theme="0"/>
      </top>
      <bottom style="thin">
        <color theme="0"/>
      </bottom>
    </border>
  </borders>
  <cellStyleXfs count="579">
    <xf numFmtId="0" fontId="0" fillId="0" borderId="0">
      <alignment vertical="center"/>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Font="0" applyFill="0" applyBorder="0" applyAlignment="0" applyProtection="0"/>
    <xf numFmtId="186" fontId="25" fillId="0" borderId="1" applyFill="0" applyBorder="0" applyProtection="0">
      <alignment horizontal="right" vertical="center"/>
    </xf>
    <xf numFmtId="176" fontId="26" fillId="0" borderId="2" applyFill="0" applyBorder="0" applyProtection="0">
      <alignment/>
    </xf>
    <xf numFmtId="176" fontId="26" fillId="0" borderId="2" applyFill="0" applyBorder="0" applyProtection="0">
      <alignment/>
    </xf>
    <xf numFmtId="176" fontId="26" fillId="0" borderId="2" applyFill="0" applyBorder="0" applyProtection="0">
      <alignment/>
    </xf>
    <xf numFmtId="176" fontId="26" fillId="0" borderId="2" applyFill="0" applyBorder="0" applyProtection="0">
      <alignment/>
    </xf>
    <xf numFmtId="1" fontId="27" fillId="0" borderId="0">
      <alignment/>
      <protection/>
    </xf>
    <xf numFmtId="1" fontId="28" fillId="0" borderId="0">
      <alignment/>
      <protection/>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30" fillId="0" borderId="0">
      <alignment/>
      <protection/>
    </xf>
    <xf numFmtId="0" fontId="30" fillId="0" borderId="0">
      <alignment/>
      <protection/>
    </xf>
    <xf numFmtId="0" fontId="31" fillId="0" borderId="3" applyNumberFormat="0" applyFont="0" applyFill="0" applyAlignment="0" applyProtection="0"/>
    <xf numFmtId="0" fontId="55" fillId="0" borderId="4" applyNumberFormat="0" applyFont="0" applyFill="0" applyBorder="0" applyAlignment="0">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68"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8"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8"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8"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8"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8"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68"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68"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8"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9" fillId="28"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9" fillId="2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9" fillId="30"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9" fillId="3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9" fillId="3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9" fillId="3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37" borderId="0" applyNumberFormat="0" applyBorder="0" applyAlignment="0" applyProtection="0"/>
    <xf numFmtId="0" fontId="32" fillId="0" borderId="0" applyNumberFormat="0" applyAlignment="0">
      <protection/>
    </xf>
    <xf numFmtId="0" fontId="11" fillId="3" borderId="0" applyNumberFormat="0" applyBorder="0" applyAlignment="0" applyProtection="0"/>
    <xf numFmtId="187" fontId="33" fillId="0" borderId="0" applyFill="0" applyBorder="0" applyAlignment="0">
      <protection/>
    </xf>
    <xf numFmtId="0" fontId="12" fillId="38" borderId="5" applyNumberFormat="0" applyAlignment="0" applyProtection="0"/>
    <xf numFmtId="0" fontId="8" fillId="39" borderId="6" applyNumberFormat="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184"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9" fontId="34" fillId="0" borderId="0" applyFont="0" applyFill="0" applyBorder="0" applyAlignment="0" applyProtection="0"/>
    <xf numFmtId="190" fontId="34" fillId="0" borderId="0">
      <alignment/>
      <protection/>
    </xf>
    <xf numFmtId="0" fontId="35" fillId="0" borderId="0">
      <alignment horizontal="left"/>
      <protection/>
    </xf>
    <xf numFmtId="0" fontId="19" fillId="0" borderId="0" applyNumberFormat="0" applyFill="0" applyBorder="0" applyAlignment="0" applyProtection="0"/>
    <xf numFmtId="0" fontId="22" fillId="4" borderId="0" applyNumberFormat="0" applyBorder="0" applyAlignment="0" applyProtection="0"/>
    <xf numFmtId="38" fontId="32" fillId="38" borderId="0" applyNumberFormat="0" applyBorder="0" applyAlignment="0" applyProtection="0"/>
    <xf numFmtId="0" fontId="32" fillId="38" borderId="0" applyNumberFormat="0" applyBorder="0" applyAlignment="0" applyProtection="0"/>
    <xf numFmtId="0" fontId="36" fillId="0" borderId="7" applyNumberFormat="0" applyAlignment="0" applyProtection="0"/>
    <xf numFmtId="0" fontId="36" fillId="0" borderId="8">
      <alignment horizontal="left" vertical="center"/>
      <protection/>
    </xf>
    <xf numFmtId="0" fontId="36" fillId="0" borderId="8">
      <alignment horizontal="left" vertical="center"/>
      <protection/>
    </xf>
    <xf numFmtId="0" fontId="36" fillId="0" borderId="8">
      <alignment horizontal="left" vertical="center"/>
      <protection/>
    </xf>
    <xf numFmtId="0" fontId="36" fillId="0" borderId="8">
      <alignment horizontal="left" vertical="center"/>
      <protection/>
    </xf>
    <xf numFmtId="0" fontId="36" fillId="0" borderId="8">
      <alignment horizontal="left" vertical="center"/>
      <protection/>
    </xf>
    <xf numFmtId="0" fontId="14" fillId="0" borderId="9" applyNumberFormat="0" applyFill="0" applyAlignment="0" applyProtection="0"/>
    <xf numFmtId="0" fontId="15" fillId="0" borderId="10" applyNumberFormat="0" applyFill="0" applyAlignment="0" applyProtection="0"/>
    <xf numFmtId="0" fontId="16" fillId="0" borderId="11" applyNumberFormat="0" applyFill="0" applyAlignment="0" applyProtection="0"/>
    <xf numFmtId="0" fontId="16" fillId="0" borderId="0" applyNumberFormat="0" applyFill="0" applyBorder="0" applyAlignment="0" applyProtection="0"/>
    <xf numFmtId="0" fontId="38" fillId="0" borderId="12">
      <alignment vertical="top"/>
      <protection/>
    </xf>
    <xf numFmtId="0" fontId="20" fillId="7" borderId="5" applyNumberFormat="0" applyAlignment="0" applyProtection="0"/>
    <xf numFmtId="10" fontId="32" fillId="40" borderId="2" applyNumberFormat="0" applyBorder="0" applyAlignment="0" applyProtection="0"/>
    <xf numFmtId="10" fontId="32" fillId="40" borderId="2" applyNumberFormat="0" applyBorder="0" applyAlignment="0" applyProtection="0"/>
    <xf numFmtId="10" fontId="32" fillId="40" borderId="2" applyNumberFormat="0" applyBorder="0" applyAlignment="0" applyProtection="0"/>
    <xf numFmtId="10" fontId="32" fillId="40" borderId="2" applyNumberFormat="0" applyBorder="0" applyAlignment="0" applyProtection="0"/>
    <xf numFmtId="0" fontId="20" fillId="7" borderId="5" applyNumberFormat="0" applyAlignment="0" applyProtection="0"/>
    <xf numFmtId="0" fontId="10" fillId="0" borderId="13" applyNumberFormat="0" applyFill="0" applyAlignment="0" applyProtection="0"/>
    <xf numFmtId="38" fontId="37" fillId="0" borderId="0">
      <alignment/>
      <protection/>
    </xf>
    <xf numFmtId="0" fontId="37" fillId="0" borderId="0">
      <alignment/>
      <protection/>
    </xf>
    <xf numFmtId="38" fontId="38" fillId="1" borderId="14">
      <alignment/>
      <protection/>
    </xf>
    <xf numFmtId="0" fontId="38" fillId="1" borderId="14">
      <alignment/>
      <protection/>
    </xf>
    <xf numFmtId="196" fontId="34" fillId="0" borderId="0" applyFont="0" applyFill="0" applyBorder="0" applyAlignment="0" applyProtection="0"/>
    <xf numFmtId="197"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0" fontId="9" fillId="41" borderId="0" applyNumberFormat="0" applyBorder="0" applyAlignment="0" applyProtection="0"/>
    <xf numFmtId="191" fontId="39" fillId="0" borderId="0">
      <alignment/>
      <protection/>
    </xf>
    <xf numFmtId="192" fontId="40" fillId="0" borderId="0">
      <alignment/>
      <protection/>
    </xf>
    <xf numFmtId="191" fontId="39" fillId="0" borderId="0">
      <alignment/>
      <protection/>
    </xf>
    <xf numFmtId="180" fontId="58" fillId="0" borderId="0">
      <alignment/>
      <protection/>
    </xf>
    <xf numFmtId="192" fontId="40" fillId="0" borderId="0">
      <alignment/>
      <protection/>
    </xf>
    <xf numFmtId="0" fontId="34" fillId="0" borderId="0">
      <alignment/>
      <protection/>
    </xf>
    <xf numFmtId="0" fontId="34" fillId="0" borderId="0">
      <alignment/>
      <protection/>
    </xf>
    <xf numFmtId="0" fontId="0" fillId="40" borderId="15" applyNumberFormat="0" applyFont="0" applyAlignment="0" applyProtection="0"/>
    <xf numFmtId="193" fontId="41" fillId="0" borderId="0" applyNumberFormat="0" applyFill="0" applyBorder="0" applyAlignment="0" applyProtection="0"/>
    <xf numFmtId="0" fontId="18" fillId="38" borderId="16" applyNumberFormat="0" applyAlignment="0" applyProtection="0"/>
    <xf numFmtId="49" fontId="42" fillId="0" borderId="14" applyFill="0" applyProtection="0">
      <alignment vertical="center"/>
    </xf>
    <xf numFmtId="10" fontId="34" fillId="0" borderId="0" applyFont="0" applyFill="0" applyBorder="0" applyAlignment="0" applyProtection="0"/>
    <xf numFmtId="4" fontId="35" fillId="0" borderId="0">
      <alignment horizontal="right"/>
      <protection/>
    </xf>
    <xf numFmtId="4" fontId="43" fillId="0" borderId="0">
      <alignment horizontal="right"/>
      <protection/>
    </xf>
    <xf numFmtId="0" fontId="44" fillId="0" borderId="0">
      <alignment horizontal="left"/>
      <protection/>
    </xf>
    <xf numFmtId="0" fontId="59" fillId="0" borderId="0">
      <alignment/>
      <protection/>
    </xf>
    <xf numFmtId="38" fontId="37" fillId="0" borderId="17">
      <alignment/>
      <protection/>
    </xf>
    <xf numFmtId="0" fontId="37" fillId="0" borderId="17">
      <alignment/>
      <protection/>
    </xf>
    <xf numFmtId="49" fontId="45" fillId="0" borderId="14">
      <alignment vertical="center"/>
      <protection/>
    </xf>
    <xf numFmtId="0" fontId="45" fillId="0" borderId="14">
      <alignment vertical="center"/>
      <protection/>
    </xf>
    <xf numFmtId="40" fontId="46" fillId="0" borderId="0">
      <alignment/>
      <protection/>
    </xf>
    <xf numFmtId="1" fontId="46" fillId="0" borderId="0">
      <alignment/>
      <protection/>
    </xf>
    <xf numFmtId="0" fontId="47" fillId="0" borderId="0">
      <alignment horizontal="center"/>
      <protection/>
    </xf>
    <xf numFmtId="0" fontId="47" fillId="0" borderId="0">
      <alignment horizontal="center"/>
      <protection/>
    </xf>
    <xf numFmtId="0" fontId="57" fillId="0" borderId="0">
      <alignment wrapText="1"/>
      <protection/>
    </xf>
    <xf numFmtId="0" fontId="48" fillId="0" borderId="0" applyNumberFormat="0" applyFill="0" applyBorder="0" applyAlignment="0" applyProtection="0"/>
    <xf numFmtId="0" fontId="17" fillId="0" borderId="18" applyNumberFormat="0" applyFill="0" applyAlignment="0" applyProtection="0"/>
    <xf numFmtId="0" fontId="60" fillId="0" borderId="0" applyAlignment="0">
      <protection/>
    </xf>
    <xf numFmtId="0" fontId="38" fillId="38" borderId="0">
      <alignment vertical="top"/>
      <protection/>
    </xf>
    <xf numFmtId="0" fontId="49" fillId="38" borderId="0">
      <alignment horizontal="center"/>
      <protection/>
    </xf>
    <xf numFmtId="0" fontId="13" fillId="0" borderId="0" applyNumberFormat="0" applyFill="0" applyBorder="0" applyAlignment="0" applyProtection="0"/>
    <xf numFmtId="0" fontId="69" fillId="42"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9" fillId="43"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9" fillId="44"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9" fillId="4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9" fillId="4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9" fillId="4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7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1" fillId="48" borderId="19" applyNumberFormat="0" applyAlignment="0" applyProtection="0"/>
    <xf numFmtId="0" fontId="8" fillId="39" borderId="6" applyNumberFormat="0" applyAlignment="0" applyProtection="0"/>
    <xf numFmtId="0" fontId="8" fillId="39" borderId="6" applyNumberFormat="0" applyAlignment="0" applyProtection="0"/>
    <xf numFmtId="0" fontId="72" fillId="49"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68"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68" fillId="0" borderId="0" applyFont="0" applyFill="0" applyBorder="0" applyAlignment="0" applyProtection="0"/>
    <xf numFmtId="9" fontId="21" fillId="0" borderId="0" applyFont="0" applyFill="0" applyBorder="0" applyAlignment="0" applyProtection="0"/>
    <xf numFmtId="9" fontId="73"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68" fillId="0" borderId="0" applyFont="0" applyFill="0" applyBorder="0" applyAlignment="0" applyProtection="0"/>
    <xf numFmtId="0" fontId="74" fillId="0" borderId="0" applyNumberFormat="0" applyFill="0" applyBorder="0" applyAlignment="0" applyProtection="0"/>
    <xf numFmtId="0" fontId="50" fillId="0" borderId="0" applyNumberFormat="0" applyFill="0" applyBorder="0" applyAlignment="0" applyProtection="0"/>
    <xf numFmtId="0" fontId="74" fillId="0" borderId="0" applyNumberFormat="0" applyFill="0" applyBorder="0" applyAlignment="0" applyProtection="0"/>
    <xf numFmtId="38" fontId="26" fillId="0" borderId="0" applyFill="0" applyBorder="0" applyProtection="0">
      <alignment/>
    </xf>
    <xf numFmtId="0" fontId="26" fillId="0" borderId="0" applyFill="0" applyBorder="0" applyProtection="0">
      <alignment/>
    </xf>
    <xf numFmtId="0" fontId="68" fillId="50" borderId="20" applyNumberFormat="0" applyFont="0" applyAlignment="0" applyProtection="0"/>
    <xf numFmtId="0" fontId="0" fillId="40" borderId="15" applyNumberFormat="0" applyFont="0" applyAlignment="0" applyProtection="0"/>
    <xf numFmtId="0" fontId="0" fillId="40" borderId="15" applyNumberFormat="0" applyFont="0" applyAlignment="0" applyProtection="0"/>
    <xf numFmtId="0" fontId="75" fillId="0" borderId="21"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76" fillId="51"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38" fontId="51" fillId="0" borderId="22" applyNumberFormat="0" applyFont="0" applyFill="0" applyAlignment="0" applyProtection="0"/>
    <xf numFmtId="0" fontId="51" fillId="0" borderId="22" applyNumberFormat="0" applyFont="0" applyFill="0" applyAlignment="0" applyProtection="0"/>
    <xf numFmtId="38" fontId="51" fillId="0" borderId="23" applyNumberFormat="0" applyFont="0" applyAlignment="0">
      <protection/>
    </xf>
    <xf numFmtId="0" fontId="51" fillId="0" borderId="23" applyNumberFormat="0" applyFont="0" applyAlignment="0">
      <protection/>
    </xf>
    <xf numFmtId="0" fontId="77" fillId="52" borderId="24" applyNumberFormat="0" applyAlignment="0" applyProtection="0"/>
    <xf numFmtId="0" fontId="12" fillId="38" borderId="5" applyNumberFormat="0" applyAlignment="0" applyProtection="0"/>
    <xf numFmtId="0" fontId="12" fillId="38" borderId="5" applyNumberFormat="0" applyAlignment="0" applyProtection="0"/>
    <xf numFmtId="0" fontId="78"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180" fontId="56" fillId="0" borderId="0">
      <alignment/>
      <protection/>
    </xf>
    <xf numFmtId="40" fontId="68" fillId="0" borderId="0" applyFont="0" applyFill="0" applyBorder="0" applyAlignment="0" applyProtection="0"/>
    <xf numFmtId="194"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8" fontId="68"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0" fillId="0" borderId="0" applyFont="0" applyFill="0" applyBorder="0" applyAlignment="0" applyProtection="0"/>
    <xf numFmtId="38" fontId="0" fillId="0" borderId="0" applyFont="0" applyFill="0" applyBorder="0" applyAlignment="0" applyProtection="0"/>
    <xf numFmtId="0" fontId="0" fillId="0" borderId="0" applyFont="0" applyFill="0" applyBorder="0" applyAlignment="0" applyProtection="0"/>
    <xf numFmtId="38"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38" fontId="0" fillId="0" borderId="0" applyFont="0" applyFill="0" applyBorder="0" applyAlignment="0" applyProtection="0"/>
    <xf numFmtId="0" fontId="0" fillId="0" borderId="0" applyFont="0" applyFill="0" applyBorder="0" applyAlignment="0" applyProtection="0"/>
    <xf numFmtId="38" fontId="0" fillId="0" borderId="0" applyFont="0" applyFill="0" applyBorder="0" applyAlignment="0" applyProtection="0"/>
    <xf numFmtId="0" fontId="0" fillId="0" borderId="0" applyFont="0" applyFill="0" applyBorder="0" applyAlignment="0" applyProtection="0"/>
    <xf numFmtId="188" fontId="23" fillId="0" borderId="0" applyFont="0" applyFill="0" applyBorder="0" applyAlignment="0" applyProtection="0"/>
    <xf numFmtId="38" fontId="0" fillId="0" borderId="0" applyFont="0" applyFill="0" applyBorder="0" applyAlignment="0" applyProtection="0"/>
    <xf numFmtId="0" fontId="0"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21" fillId="0" borderId="0" applyFont="0" applyFill="0" applyBorder="0" applyAlignment="0" applyProtection="0"/>
    <xf numFmtId="38" fontId="73" fillId="0" borderId="0" applyFont="0" applyFill="0" applyBorder="0" applyAlignment="0" applyProtection="0"/>
    <xf numFmtId="0" fontId="73" fillId="0" borderId="0" applyFont="0" applyFill="0" applyBorder="0" applyAlignment="0" applyProtection="0"/>
    <xf numFmtId="0" fontId="2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0" fillId="0" borderId="0" applyFont="0" applyFill="0" applyBorder="0" applyAlignment="0" applyProtection="0"/>
    <xf numFmtId="0" fontId="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1" fillId="0" borderId="0" applyFont="0" applyFill="0" applyBorder="0" applyAlignment="0" applyProtection="0"/>
    <xf numFmtId="0" fontId="1"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0" fillId="0" borderId="0" applyFont="0" applyFill="0" applyBorder="0" applyAlignment="0" applyProtection="0"/>
    <xf numFmtId="0" fontId="0"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1"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1" fillId="0" borderId="0" applyFont="0" applyFill="0" applyBorder="0" applyAlignment="0" applyProtection="0"/>
    <xf numFmtId="0" fontId="1" fillId="0" borderId="0" applyFont="0" applyFill="0" applyBorder="0" applyAlignment="0" applyProtection="0"/>
    <xf numFmtId="38" fontId="1" fillId="0" borderId="0" applyFont="0" applyFill="0" applyBorder="0" applyAlignment="0" applyProtection="0"/>
    <xf numFmtId="0" fontId="1" fillId="0" borderId="0" applyFont="0" applyFill="0" applyBorder="0" applyAlignment="0" applyProtection="0"/>
    <xf numFmtId="38" fontId="1" fillId="0" borderId="0" applyFont="0" applyFill="0" applyBorder="0" applyAlignment="0" applyProtection="0"/>
    <xf numFmtId="184" fontId="23" fillId="0" borderId="0" applyFont="0" applyFill="0" applyBorder="0" applyAlignment="0" applyProtection="0"/>
    <xf numFmtId="38" fontId="1" fillId="0" borderId="0" applyFont="0" applyFill="0" applyBorder="0" applyAlignment="0" applyProtection="0"/>
    <xf numFmtId="0" fontId="1" fillId="0" borderId="0" applyFont="0" applyFill="0" applyBorder="0" applyAlignment="0" applyProtection="0"/>
    <xf numFmtId="184" fontId="23" fillId="0" borderId="0" applyFont="0" applyFill="0" applyBorder="0" applyAlignment="0" applyProtection="0"/>
    <xf numFmtId="0" fontId="68"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8" fontId="1" fillId="0" borderId="0" applyFont="0" applyFill="0" applyBorder="0" applyAlignment="0" applyProtection="0"/>
    <xf numFmtId="0" fontId="1" fillId="0" borderId="0" applyFont="0" applyFill="0" applyBorder="0" applyAlignment="0" applyProtection="0"/>
    <xf numFmtId="184" fontId="23" fillId="0" borderId="0" applyFont="0" applyFill="0" applyBorder="0" applyAlignment="0" applyProtection="0"/>
    <xf numFmtId="0" fontId="79" fillId="0" borderId="25"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80" fillId="0" borderId="26"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81" fillId="0" borderId="27"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8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38" fontId="52" fillId="0" borderId="0" applyFill="0" applyBorder="0" applyProtection="0">
      <alignment horizontal="left" vertical="center"/>
    </xf>
    <xf numFmtId="0" fontId="52" fillId="0" borderId="0" applyFill="0" applyBorder="0" applyProtection="0">
      <alignment horizontal="left" vertical="center"/>
    </xf>
    <xf numFmtId="38" fontId="53" fillId="0" borderId="0" applyFill="0" applyBorder="0" applyProtection="0">
      <alignment horizontal="left" vertical="center"/>
    </xf>
    <xf numFmtId="0" fontId="53" fillId="0" borderId="0" applyFill="0" applyBorder="0" applyProtection="0">
      <alignment horizontal="left" vertical="center"/>
    </xf>
    <xf numFmtId="0" fontId="82" fillId="0" borderId="2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83" fillId="52" borderId="29" applyNumberFormat="0" applyAlignment="0" applyProtection="0"/>
    <xf numFmtId="0" fontId="18" fillId="38" borderId="16" applyNumberFormat="0" applyAlignment="0" applyProtection="0"/>
    <xf numFmtId="0" fontId="18" fillId="38" borderId="16" applyNumberFormat="0" applyAlignment="0" applyProtection="0"/>
    <xf numFmtId="0" fontId="8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6" fontId="68" fillId="0" borderId="0" applyFont="0" applyFill="0" applyBorder="0" applyAlignment="0" applyProtection="0"/>
    <xf numFmtId="8" fontId="68"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6" fontId="1" fillId="0" borderId="0" applyFont="0" applyFill="0" applyBorder="0" applyAlignment="0" applyProtection="0"/>
    <xf numFmtId="0" fontId="85" fillId="53" borderId="24" applyNumberFormat="0" applyAlignment="0" applyProtection="0"/>
    <xf numFmtId="0" fontId="20" fillId="7" borderId="5" applyNumberFormat="0" applyAlignment="0" applyProtection="0"/>
    <xf numFmtId="0" fontId="20" fillId="7" borderId="5" applyNumberFormat="0" applyAlignment="0" applyProtection="0"/>
    <xf numFmtId="0" fontId="30" fillId="0" borderId="0">
      <alignment vertical="center"/>
      <protection/>
    </xf>
    <xf numFmtId="0" fontId="73"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7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3" fillId="0" borderId="0">
      <alignment/>
      <protection/>
    </xf>
    <xf numFmtId="0" fontId="68" fillId="0" borderId="0">
      <alignment vertical="center"/>
      <protection/>
    </xf>
    <xf numFmtId="0" fontId="0" fillId="0" borderId="0">
      <alignment vertical="center"/>
      <protection/>
    </xf>
    <xf numFmtId="0" fontId="73" fillId="0" borderId="0">
      <alignment vertical="center"/>
      <protection/>
    </xf>
    <xf numFmtId="0" fontId="0" fillId="0" borderId="0">
      <alignment vertical="center"/>
      <protection/>
    </xf>
    <xf numFmtId="0" fontId="0" fillId="0" borderId="0">
      <alignment vertical="center"/>
      <protection/>
    </xf>
    <xf numFmtId="0" fontId="68" fillId="0" borderId="0">
      <alignment vertical="center"/>
      <protection/>
    </xf>
    <xf numFmtId="0" fontId="0" fillId="0" borderId="0">
      <alignment vertical="center"/>
      <protection/>
    </xf>
    <xf numFmtId="0" fontId="23" fillId="0" borderId="0">
      <alignment/>
      <protection/>
    </xf>
    <xf numFmtId="0" fontId="23" fillId="0" borderId="0">
      <alignment/>
      <protection/>
    </xf>
    <xf numFmtId="0" fontId="23" fillId="0" borderId="0">
      <alignment/>
      <protection/>
    </xf>
    <xf numFmtId="0" fontId="73" fillId="0" borderId="0">
      <alignment vertical="center"/>
      <protection/>
    </xf>
    <xf numFmtId="0" fontId="0" fillId="0" borderId="0">
      <alignment vertical="center"/>
      <protection/>
    </xf>
    <xf numFmtId="0" fontId="68"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protection/>
    </xf>
    <xf numFmtId="0" fontId="23" fillId="0" borderId="0">
      <alignment/>
      <protection/>
    </xf>
    <xf numFmtId="0" fontId="30" fillId="0" borderId="0">
      <alignment vertical="center"/>
      <protection/>
    </xf>
    <xf numFmtId="0" fontId="0" fillId="0" borderId="0">
      <alignment/>
      <protection/>
    </xf>
    <xf numFmtId="0" fontId="86" fillId="0" borderId="0" applyNumberFormat="0" applyFill="0" applyBorder="0" applyAlignment="0" applyProtection="0"/>
    <xf numFmtId="0" fontId="54" fillId="0" borderId="0">
      <alignment/>
      <protection/>
    </xf>
    <xf numFmtId="0" fontId="87" fillId="5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8" fillId="55" borderId="0">
      <alignment/>
      <protection/>
    </xf>
    <xf numFmtId="0" fontId="24" fillId="0" borderId="0" applyFont="0" applyFill="0" applyBorder="0" applyAlignment="0" applyProtection="0"/>
  </cellStyleXfs>
  <cellXfs count="239">
    <xf numFmtId="0" fontId="0" fillId="0" borderId="0" xfId="0" applyAlignment="1">
      <alignment vertical="center"/>
    </xf>
    <xf numFmtId="0" fontId="2" fillId="56" borderId="0" xfId="571" applyFont="1" applyFill="1" applyBorder="1">
      <alignment/>
      <protection/>
    </xf>
    <xf numFmtId="0" fontId="4" fillId="56" borderId="0" xfId="571" applyFont="1" applyFill="1" applyBorder="1">
      <alignment/>
      <protection/>
    </xf>
    <xf numFmtId="0" fontId="4" fillId="56" borderId="0" xfId="571" applyFont="1" applyFill="1" applyBorder="1" applyAlignment="1">
      <alignment vertical="top" wrapText="1"/>
      <protection/>
    </xf>
    <xf numFmtId="0" fontId="4" fillId="56" borderId="0" xfId="0" applyFont="1" applyFill="1" applyAlignment="1">
      <alignment vertical="center"/>
    </xf>
    <xf numFmtId="0" fontId="4" fillId="56" borderId="0" xfId="0" applyFont="1" applyFill="1" applyBorder="1" applyAlignment="1">
      <alignment vertical="center"/>
    </xf>
    <xf numFmtId="0" fontId="4" fillId="56" borderId="0" xfId="571" applyFont="1" applyFill="1" applyBorder="1" applyAlignment="1">
      <alignment horizontal="left" vertical="top"/>
      <protection/>
    </xf>
    <xf numFmtId="0" fontId="4" fillId="56" borderId="0" xfId="0" applyFont="1" applyFill="1" applyBorder="1" applyAlignment="1">
      <alignment vertical="center"/>
    </xf>
    <xf numFmtId="0" fontId="88" fillId="0" borderId="0" xfId="0" applyFont="1" applyAlignment="1">
      <alignment horizontal="center" vertical="center"/>
    </xf>
    <xf numFmtId="0" fontId="88" fillId="0" borderId="0" xfId="0" applyFont="1" applyAlignment="1">
      <alignment vertical="center"/>
    </xf>
    <xf numFmtId="38" fontId="88" fillId="0" borderId="0" xfId="358" applyFont="1" applyAlignment="1">
      <alignment vertical="center"/>
    </xf>
    <xf numFmtId="176" fontId="88" fillId="0" borderId="0" xfId="358" applyNumberFormat="1" applyFont="1" applyAlignment="1">
      <alignment vertical="center"/>
    </xf>
    <xf numFmtId="176" fontId="89" fillId="42" borderId="30" xfId="537" applyNumberFormat="1" applyFont="1" applyFill="1" applyBorder="1" applyAlignment="1">
      <alignment horizontal="center" vertical="center" wrapText="1"/>
      <protection/>
    </xf>
    <xf numFmtId="38" fontId="88" fillId="0" borderId="0" xfId="358" applyFont="1" applyAlignment="1">
      <alignment horizontal="center" vertical="center"/>
    </xf>
    <xf numFmtId="0" fontId="89" fillId="42" borderId="30" xfId="537" applyFont="1" applyFill="1" applyBorder="1" applyAlignment="1">
      <alignment horizontal="center" vertical="center" wrapText="1" readingOrder="1"/>
      <protection/>
    </xf>
    <xf numFmtId="176" fontId="89" fillId="42" borderId="30" xfId="537" applyNumberFormat="1" applyFont="1" applyFill="1" applyBorder="1" applyAlignment="1">
      <alignment horizontal="center" vertical="center" wrapText="1" readingOrder="1"/>
      <protection/>
    </xf>
    <xf numFmtId="0" fontId="88" fillId="9" borderId="31" xfId="0" applyFont="1" applyFill="1" applyBorder="1" applyAlignment="1">
      <alignment horizontal="center" vertical="center" wrapText="1"/>
    </xf>
    <xf numFmtId="0" fontId="88" fillId="9" borderId="31" xfId="0" applyFont="1" applyFill="1" applyBorder="1" applyAlignment="1">
      <alignment vertical="center" wrapText="1"/>
    </xf>
    <xf numFmtId="0" fontId="88" fillId="9" borderId="30" xfId="0" applyFont="1" applyFill="1" applyBorder="1" applyAlignment="1">
      <alignment horizontal="center" vertical="center" wrapText="1"/>
    </xf>
    <xf numFmtId="0" fontId="88" fillId="9" borderId="30" xfId="0" applyFont="1" applyFill="1" applyBorder="1" applyAlignment="1">
      <alignment vertical="center" wrapText="1"/>
    </xf>
    <xf numFmtId="0" fontId="88" fillId="9" borderId="32" xfId="0" applyFont="1" applyFill="1" applyBorder="1" applyAlignment="1">
      <alignment horizontal="center" vertical="center" wrapText="1"/>
    </xf>
    <xf numFmtId="0" fontId="88" fillId="9" borderId="30" xfId="0" applyFont="1" applyFill="1" applyBorder="1" applyAlignment="1">
      <alignment vertical="center"/>
    </xf>
    <xf numFmtId="3" fontId="90" fillId="0" borderId="0" xfId="0" applyNumberFormat="1" applyFont="1" applyAlignment="1">
      <alignment vertical="center"/>
    </xf>
    <xf numFmtId="0" fontId="90" fillId="0" borderId="0" xfId="0" applyFont="1" applyAlignment="1">
      <alignment vertical="center"/>
    </xf>
    <xf numFmtId="0" fontId="88" fillId="57" borderId="30" xfId="0" applyFont="1" applyFill="1" applyBorder="1" applyAlignment="1">
      <alignment horizontal="center" vertical="center" wrapText="1"/>
    </xf>
    <xf numFmtId="38" fontId="91" fillId="0" borderId="0" xfId="358" applyFont="1" applyAlignment="1">
      <alignment vertical="center"/>
    </xf>
    <xf numFmtId="0" fontId="88" fillId="13" borderId="30" xfId="0" applyFont="1" applyFill="1" applyBorder="1" applyAlignment="1">
      <alignment horizontal="center" vertical="center" wrapText="1"/>
    </xf>
    <xf numFmtId="0" fontId="88" fillId="13" borderId="30" xfId="0" applyFont="1" applyFill="1" applyBorder="1" applyAlignment="1">
      <alignment vertical="center" wrapText="1"/>
    </xf>
    <xf numFmtId="0" fontId="88" fillId="0" borderId="0" xfId="0" applyFont="1" applyAlignment="1">
      <alignment horizontal="left" vertical="center"/>
    </xf>
    <xf numFmtId="0" fontId="88" fillId="8" borderId="30" xfId="0" applyFont="1" applyFill="1" applyBorder="1" applyAlignment="1">
      <alignment horizontal="center" vertical="center" wrapText="1"/>
    </xf>
    <xf numFmtId="0" fontId="88" fillId="8" borderId="30" xfId="0" applyFont="1" applyFill="1" applyBorder="1" applyAlignment="1">
      <alignment vertical="center" wrapText="1"/>
    </xf>
    <xf numFmtId="0" fontId="91" fillId="58" borderId="30" xfId="0" applyFont="1" applyFill="1" applyBorder="1" applyAlignment="1">
      <alignment horizontal="centerContinuous" vertical="center"/>
    </xf>
    <xf numFmtId="0" fontId="92" fillId="58" borderId="30" xfId="0" applyFont="1" applyFill="1" applyBorder="1" applyAlignment="1">
      <alignment horizontal="left" vertical="center" wrapText="1" readingOrder="1"/>
    </xf>
    <xf numFmtId="38" fontId="88" fillId="9" borderId="30" xfId="358" applyFont="1" applyFill="1" applyBorder="1" applyAlignment="1">
      <alignment horizontal="right" vertical="center"/>
    </xf>
    <xf numFmtId="176" fontId="88" fillId="9" borderId="30" xfId="358" applyNumberFormat="1" applyFont="1" applyFill="1" applyBorder="1" applyAlignment="1">
      <alignment horizontal="right" vertical="center"/>
    </xf>
    <xf numFmtId="3" fontId="90" fillId="9" borderId="30" xfId="0" applyNumberFormat="1" applyFont="1" applyFill="1" applyBorder="1" applyAlignment="1">
      <alignment horizontal="right" vertical="center"/>
    </xf>
    <xf numFmtId="176" fontId="90" fillId="9" borderId="30" xfId="0" applyNumberFormat="1" applyFont="1" applyFill="1" applyBorder="1" applyAlignment="1">
      <alignment horizontal="right" vertical="center"/>
    </xf>
    <xf numFmtId="38" fontId="88" fillId="8" borderId="30" xfId="358" applyFont="1" applyFill="1" applyBorder="1" applyAlignment="1">
      <alignment horizontal="right" vertical="center"/>
    </xf>
    <xf numFmtId="176" fontId="88" fillId="8" borderId="30" xfId="358" applyNumberFormat="1" applyFont="1" applyFill="1" applyBorder="1" applyAlignment="1">
      <alignment horizontal="right" vertical="center"/>
    </xf>
    <xf numFmtId="38" fontId="88" fillId="13" borderId="30" xfId="358" applyFont="1" applyFill="1" applyBorder="1" applyAlignment="1">
      <alignment horizontal="right" vertical="center"/>
    </xf>
    <xf numFmtId="176" fontId="88" fillId="13" borderId="30" xfId="358" applyNumberFormat="1" applyFont="1" applyFill="1" applyBorder="1" applyAlignment="1">
      <alignment horizontal="right" vertical="center"/>
    </xf>
    <xf numFmtId="38" fontId="88" fillId="58" borderId="30" xfId="358" applyFont="1" applyFill="1" applyBorder="1" applyAlignment="1">
      <alignment horizontal="right" vertical="center"/>
    </xf>
    <xf numFmtId="176" fontId="88" fillId="58" borderId="30" xfId="358" applyNumberFormat="1" applyFont="1" applyFill="1" applyBorder="1" applyAlignment="1">
      <alignment horizontal="right" vertical="center"/>
    </xf>
    <xf numFmtId="38" fontId="88" fillId="9" borderId="30" xfId="358" applyFont="1" applyFill="1" applyBorder="1" applyAlignment="1">
      <alignment horizontal="center" vertical="center"/>
    </xf>
    <xf numFmtId="0" fontId="90" fillId="9" borderId="30" xfId="0" applyFont="1" applyFill="1" applyBorder="1" applyAlignment="1">
      <alignment horizontal="center" vertical="center"/>
    </xf>
    <xf numFmtId="38" fontId="88" fillId="8" borderId="30" xfId="358" applyFont="1" applyFill="1" applyBorder="1" applyAlignment="1">
      <alignment horizontal="center" vertical="center"/>
    </xf>
    <xf numFmtId="38" fontId="88" fillId="13" borderId="30" xfId="358" applyFont="1" applyFill="1" applyBorder="1" applyAlignment="1">
      <alignment horizontal="center" vertical="center"/>
    </xf>
    <xf numFmtId="38" fontId="88" fillId="58" borderId="30" xfId="358" applyFont="1" applyFill="1" applyBorder="1" applyAlignment="1">
      <alignment horizontal="center" vertical="center"/>
    </xf>
    <xf numFmtId="0" fontId="88" fillId="58" borderId="30" xfId="0" applyFont="1" applyFill="1" applyBorder="1" applyAlignment="1">
      <alignment horizontal="center" vertical="center" wrapText="1" readingOrder="1"/>
    </xf>
    <xf numFmtId="0" fontId="88" fillId="0" borderId="0" xfId="0" applyFont="1" applyAlignment="1">
      <alignment vertical="center"/>
    </xf>
    <xf numFmtId="0" fontId="88" fillId="59" borderId="31" xfId="0" applyFont="1" applyFill="1" applyBorder="1" applyAlignment="1">
      <alignment horizontal="center" vertical="center" wrapText="1"/>
    </xf>
    <xf numFmtId="0" fontId="88" fillId="59" borderId="33" xfId="0" applyFont="1" applyFill="1" applyBorder="1" applyAlignment="1">
      <alignment vertical="center" wrapText="1"/>
    </xf>
    <xf numFmtId="176" fontId="88" fillId="59" borderId="31" xfId="316" applyNumberFormat="1" applyFont="1" applyFill="1" applyBorder="1" applyAlignment="1">
      <alignment horizontal="center" vertical="center" wrapText="1"/>
    </xf>
    <xf numFmtId="0" fontId="88" fillId="59" borderId="30" xfId="0" applyFont="1" applyFill="1" applyBorder="1" applyAlignment="1">
      <alignment horizontal="center" vertical="center" wrapText="1"/>
    </xf>
    <xf numFmtId="0" fontId="88" fillId="59" borderId="32" xfId="0" applyFont="1" applyFill="1" applyBorder="1" applyAlignment="1">
      <alignment vertical="center" wrapText="1"/>
    </xf>
    <xf numFmtId="176" fontId="88" fillId="59" borderId="30" xfId="316" applyNumberFormat="1" applyFont="1" applyFill="1" applyBorder="1" applyAlignment="1">
      <alignment horizontal="center" vertical="center" wrapText="1"/>
    </xf>
    <xf numFmtId="0" fontId="88" fillId="59" borderId="32" xfId="0" applyFont="1" applyFill="1" applyBorder="1" applyAlignment="1">
      <alignment horizontal="center" vertical="center" wrapText="1"/>
    </xf>
    <xf numFmtId="0" fontId="88" fillId="57" borderId="32" xfId="0" applyFont="1" applyFill="1" applyBorder="1" applyAlignment="1">
      <alignment vertical="center" wrapText="1"/>
    </xf>
    <xf numFmtId="176" fontId="88" fillId="57" borderId="30" xfId="316" applyNumberFormat="1" applyFont="1" applyFill="1" applyBorder="1" applyAlignment="1">
      <alignment horizontal="center" vertical="center" wrapText="1"/>
    </xf>
    <xf numFmtId="0" fontId="88" fillId="57" borderId="0" xfId="0" applyFont="1" applyFill="1" applyBorder="1" applyAlignment="1">
      <alignment horizontal="center" vertical="center" wrapText="1"/>
    </xf>
    <xf numFmtId="176" fontId="88" fillId="57" borderId="34" xfId="316" applyNumberFormat="1" applyFont="1" applyFill="1" applyBorder="1" applyAlignment="1">
      <alignment horizontal="center" vertical="center" wrapText="1"/>
    </xf>
    <xf numFmtId="0" fontId="88" fillId="60" borderId="35" xfId="0" applyFont="1" applyFill="1" applyBorder="1" applyAlignment="1">
      <alignment horizontal="center" vertical="center" wrapText="1"/>
    </xf>
    <xf numFmtId="0" fontId="88" fillId="60" borderId="30" xfId="0" applyFont="1" applyFill="1" applyBorder="1" applyAlignment="1">
      <alignment vertical="center" wrapText="1"/>
    </xf>
    <xf numFmtId="176" fontId="88" fillId="60" borderId="30" xfId="316" applyNumberFormat="1" applyFont="1" applyFill="1" applyBorder="1" applyAlignment="1">
      <alignment horizontal="center" vertical="center" wrapText="1"/>
    </xf>
    <xf numFmtId="0" fontId="88" fillId="60" borderId="0" xfId="0" applyFont="1" applyFill="1" applyBorder="1" applyAlignment="1">
      <alignment horizontal="center" vertical="center" wrapText="1"/>
    </xf>
    <xf numFmtId="176" fontId="88" fillId="60" borderId="34" xfId="316" applyNumberFormat="1" applyFont="1" applyFill="1" applyBorder="1" applyAlignment="1">
      <alignment horizontal="center" vertical="center" wrapText="1"/>
    </xf>
    <xf numFmtId="0" fontId="91" fillId="58" borderId="0" xfId="0" applyFont="1" applyFill="1" applyBorder="1" applyAlignment="1">
      <alignment horizontal="center" vertical="center" wrapText="1"/>
    </xf>
    <xf numFmtId="176" fontId="91" fillId="58" borderId="34" xfId="316" applyNumberFormat="1" applyFont="1" applyFill="1" applyBorder="1" applyAlignment="1">
      <alignment horizontal="center" vertical="center" wrapText="1"/>
    </xf>
    <xf numFmtId="0" fontId="88" fillId="0" borderId="36" xfId="0" applyFont="1" applyBorder="1" applyAlignment="1">
      <alignment vertical="center"/>
    </xf>
    <xf numFmtId="0" fontId="88" fillId="0" borderId="36" xfId="0" applyFont="1" applyBorder="1" applyAlignment="1">
      <alignment horizontal="right" vertical="center"/>
    </xf>
    <xf numFmtId="0" fontId="88" fillId="0" borderId="37" xfId="0" applyFont="1" applyBorder="1" applyAlignment="1">
      <alignment vertical="center"/>
    </xf>
    <xf numFmtId="0" fontId="88" fillId="0" borderId="0" xfId="0" applyFont="1" applyBorder="1" applyAlignment="1">
      <alignment vertical="center"/>
    </xf>
    <xf numFmtId="3" fontId="89" fillId="61" borderId="30" xfId="0" applyNumberFormat="1" applyFont="1" applyFill="1" applyBorder="1" applyAlignment="1">
      <alignment horizontal="center" vertical="center"/>
    </xf>
    <xf numFmtId="3" fontId="89" fillId="62" borderId="30" xfId="0" applyNumberFormat="1" applyFont="1" applyFill="1" applyBorder="1" applyAlignment="1">
      <alignment horizontal="center" vertical="center"/>
    </xf>
    <xf numFmtId="0" fontId="89" fillId="63" borderId="30" xfId="0" applyFont="1" applyFill="1" applyBorder="1" applyAlignment="1">
      <alignment horizontal="center" vertical="center"/>
    </xf>
    <xf numFmtId="3" fontId="89" fillId="61" borderId="30" xfId="0" applyNumberFormat="1" applyFont="1" applyFill="1" applyBorder="1" applyAlignment="1">
      <alignment horizontal="center" vertical="center" wrapText="1"/>
    </xf>
    <xf numFmtId="0" fontId="89" fillId="61" borderId="30" xfId="0" applyFont="1" applyFill="1" applyBorder="1" applyAlignment="1">
      <alignment horizontal="center" vertical="center" wrapText="1"/>
    </xf>
    <xf numFmtId="3" fontId="89" fillId="62" borderId="30" xfId="0" applyNumberFormat="1" applyFont="1" applyFill="1" applyBorder="1" applyAlignment="1">
      <alignment horizontal="center" vertical="center" wrapText="1"/>
    </xf>
    <xf numFmtId="0" fontId="89" fillId="63" borderId="30" xfId="0" applyFont="1" applyFill="1" applyBorder="1" applyAlignment="1">
      <alignment horizontal="center" vertical="center" wrapText="1"/>
    </xf>
    <xf numFmtId="0" fontId="88" fillId="60" borderId="30" xfId="0" applyFont="1" applyFill="1" applyBorder="1" applyAlignment="1">
      <alignment horizontal="center" vertical="center" wrapText="1"/>
    </xf>
    <xf numFmtId="3" fontId="88" fillId="64" borderId="30" xfId="0" applyNumberFormat="1" applyFont="1" applyFill="1" applyBorder="1" applyAlignment="1">
      <alignment horizontal="right" vertical="center" wrapText="1"/>
    </xf>
    <xf numFmtId="3" fontId="88" fillId="9" borderId="35" xfId="0" applyNumberFormat="1" applyFont="1" applyFill="1" applyBorder="1" applyAlignment="1">
      <alignment horizontal="right" vertical="center" wrapText="1"/>
    </xf>
    <xf numFmtId="3" fontId="88" fillId="9" borderId="30" xfId="0" applyNumberFormat="1" applyFont="1" applyFill="1" applyBorder="1" applyAlignment="1">
      <alignment horizontal="right" vertical="center" wrapText="1"/>
    </xf>
    <xf numFmtId="3" fontId="88" fillId="9" borderId="32" xfId="0" applyNumberFormat="1" applyFont="1" applyFill="1" applyBorder="1" applyAlignment="1">
      <alignment horizontal="right" vertical="center" wrapText="1"/>
    </xf>
    <xf numFmtId="3" fontId="88" fillId="9" borderId="30" xfId="0" applyNumberFormat="1" applyFont="1" applyFill="1" applyBorder="1" applyAlignment="1">
      <alignment horizontal="right" vertical="center" wrapText="1" readingOrder="1"/>
    </xf>
    <xf numFmtId="3" fontId="88" fillId="8" borderId="35" xfId="0" applyNumberFormat="1" applyFont="1" applyFill="1" applyBorder="1" applyAlignment="1">
      <alignment horizontal="right" vertical="center" wrapText="1"/>
    </xf>
    <xf numFmtId="3" fontId="88" fillId="8" borderId="30" xfId="0" applyNumberFormat="1" applyFont="1" applyFill="1" applyBorder="1" applyAlignment="1">
      <alignment horizontal="right" vertical="center" wrapText="1"/>
    </xf>
    <xf numFmtId="3" fontId="88" fillId="8" borderId="32" xfId="0" applyNumberFormat="1" applyFont="1" applyFill="1" applyBorder="1" applyAlignment="1">
      <alignment horizontal="right" vertical="center" wrapText="1"/>
    </xf>
    <xf numFmtId="3" fontId="92" fillId="8" borderId="30" xfId="0" applyNumberFormat="1" applyFont="1" applyFill="1" applyBorder="1" applyAlignment="1">
      <alignment horizontal="right" vertical="center" wrapText="1" readingOrder="1"/>
    </xf>
    <xf numFmtId="3" fontId="88" fillId="60" borderId="35" xfId="0" applyNumberFormat="1" applyFont="1" applyFill="1" applyBorder="1" applyAlignment="1">
      <alignment horizontal="right" vertical="center" wrapText="1"/>
    </xf>
    <xf numFmtId="3" fontId="88" fillId="60" borderId="32" xfId="0" applyNumberFormat="1" applyFont="1" applyFill="1" applyBorder="1" applyAlignment="1">
      <alignment horizontal="right" vertical="center" wrapText="1"/>
    </xf>
    <xf numFmtId="3" fontId="92" fillId="60" borderId="30" xfId="0" applyNumberFormat="1" applyFont="1" applyFill="1" applyBorder="1" applyAlignment="1">
      <alignment horizontal="right" vertical="center" wrapText="1" readingOrder="1"/>
    </xf>
    <xf numFmtId="0" fontId="88" fillId="9" borderId="30" xfId="0" applyFont="1" applyFill="1" applyBorder="1" applyAlignment="1">
      <alignment horizontal="right" vertical="center" wrapText="1"/>
    </xf>
    <xf numFmtId="0" fontId="88" fillId="8" borderId="30" xfId="0" applyFont="1" applyFill="1" applyBorder="1" applyAlignment="1">
      <alignment horizontal="right" vertical="center" wrapText="1"/>
    </xf>
    <xf numFmtId="0" fontId="88" fillId="8" borderId="32" xfId="0" applyFont="1" applyFill="1" applyBorder="1" applyAlignment="1">
      <alignment horizontal="right" vertical="center" wrapText="1"/>
    </xf>
    <xf numFmtId="0" fontId="88" fillId="9" borderId="35" xfId="0" applyFont="1" applyFill="1" applyBorder="1" applyAlignment="1">
      <alignment horizontal="right" vertical="center" wrapText="1"/>
    </xf>
    <xf numFmtId="0" fontId="88" fillId="9" borderId="32" xfId="0" applyFont="1" applyFill="1" applyBorder="1" applyAlignment="1">
      <alignment horizontal="right" vertical="center" wrapText="1"/>
    </xf>
    <xf numFmtId="0" fontId="88" fillId="8" borderId="35" xfId="0" applyFont="1" applyFill="1" applyBorder="1" applyAlignment="1">
      <alignment horizontal="right" vertical="center" wrapText="1"/>
    </xf>
    <xf numFmtId="0" fontId="92" fillId="8" borderId="30" xfId="0" applyFont="1" applyFill="1" applyBorder="1" applyAlignment="1">
      <alignment horizontal="right" vertical="center" wrapText="1" readingOrder="1"/>
    </xf>
    <xf numFmtId="0" fontId="88" fillId="60" borderId="35" xfId="0" applyFont="1" applyFill="1" applyBorder="1" applyAlignment="1">
      <alignment horizontal="right" vertical="center" wrapText="1"/>
    </xf>
    <xf numFmtId="0" fontId="88" fillId="60" borderId="32" xfId="0" applyFont="1" applyFill="1" applyBorder="1" applyAlignment="1">
      <alignment horizontal="right" vertical="center" wrapText="1"/>
    </xf>
    <xf numFmtId="0" fontId="92" fillId="60" borderId="30" xfId="0" applyFont="1" applyFill="1" applyBorder="1" applyAlignment="1">
      <alignment horizontal="right" vertical="center" wrapText="1" readingOrder="1"/>
    </xf>
    <xf numFmtId="181" fontId="88" fillId="56" borderId="0" xfId="0" applyNumberFormat="1" applyFont="1" applyFill="1" applyBorder="1" applyAlignment="1">
      <alignment vertical="center" shrinkToFit="1"/>
    </xf>
    <xf numFmtId="181" fontId="88" fillId="56" borderId="0" xfId="0" applyNumberFormat="1" applyFont="1" applyFill="1" applyBorder="1" applyAlignment="1">
      <alignment horizontal="right" vertical="center" shrinkToFit="1"/>
    </xf>
    <xf numFmtId="181" fontId="88" fillId="0" borderId="0" xfId="0" applyNumberFormat="1" applyFont="1" applyAlignment="1">
      <alignment vertical="center"/>
    </xf>
    <xf numFmtId="3" fontId="88" fillId="0" borderId="0" xfId="0" applyNumberFormat="1" applyFont="1" applyFill="1" applyBorder="1" applyAlignment="1">
      <alignment horizontal="left" vertical="center"/>
    </xf>
    <xf numFmtId="3" fontId="88" fillId="0" borderId="0" xfId="0" applyNumberFormat="1" applyFont="1" applyFill="1" applyBorder="1" applyAlignment="1">
      <alignment vertical="center" wrapText="1"/>
    </xf>
    <xf numFmtId="3" fontId="88" fillId="0" borderId="0" xfId="0" applyNumberFormat="1" applyFont="1" applyFill="1" applyBorder="1" applyAlignment="1">
      <alignment vertical="center"/>
    </xf>
    <xf numFmtId="3" fontId="88" fillId="0" borderId="0" xfId="0" applyNumberFormat="1" applyFont="1" applyFill="1" applyBorder="1" applyAlignment="1">
      <alignment vertical="center" shrinkToFit="1"/>
    </xf>
    <xf numFmtId="183" fontId="88" fillId="9" borderId="30" xfId="390" applyNumberFormat="1" applyFont="1" applyFill="1" applyBorder="1" applyAlignment="1">
      <alignment vertical="center"/>
    </xf>
    <xf numFmtId="183" fontId="88" fillId="9" borderId="35" xfId="390" applyNumberFormat="1" applyFont="1" applyFill="1" applyBorder="1" applyAlignment="1">
      <alignment vertical="center"/>
    </xf>
    <xf numFmtId="0" fontId="93" fillId="0" borderId="0" xfId="0" applyFont="1" applyAlignment="1">
      <alignment horizontal="center" vertical="center"/>
    </xf>
    <xf numFmtId="3" fontId="88" fillId="9" borderId="33" xfId="0" applyNumberFormat="1" applyFont="1" applyFill="1" applyBorder="1" applyAlignment="1">
      <alignment horizontal="right" vertical="center" wrapText="1"/>
    </xf>
    <xf numFmtId="4" fontId="88" fillId="9" borderId="38" xfId="0" applyNumberFormat="1" applyFont="1" applyFill="1" applyBorder="1" applyAlignment="1">
      <alignment horizontal="right" vertical="center" wrapText="1"/>
    </xf>
    <xf numFmtId="4" fontId="88" fillId="9" borderId="31" xfId="0" applyNumberFormat="1" applyFont="1" applyFill="1" applyBorder="1" applyAlignment="1">
      <alignment horizontal="right" vertical="center" wrapText="1"/>
    </xf>
    <xf numFmtId="177" fontId="88" fillId="9" borderId="31" xfId="0" applyNumberFormat="1" applyFont="1" applyFill="1" applyBorder="1" applyAlignment="1">
      <alignment horizontal="center" vertical="center" wrapText="1"/>
    </xf>
    <xf numFmtId="178" fontId="88" fillId="9" borderId="31" xfId="0" applyNumberFormat="1" applyFont="1" applyFill="1" applyBorder="1" applyAlignment="1">
      <alignment horizontal="center" vertical="center" wrapText="1"/>
    </xf>
    <xf numFmtId="4" fontId="88" fillId="9" borderId="35" xfId="0" applyNumberFormat="1" applyFont="1" applyFill="1" applyBorder="1" applyAlignment="1">
      <alignment horizontal="right" vertical="center" wrapText="1"/>
    </xf>
    <xf numFmtId="4" fontId="88" fillId="9" borderId="30" xfId="0" applyNumberFormat="1" applyFont="1" applyFill="1" applyBorder="1" applyAlignment="1">
      <alignment horizontal="right" vertical="center" wrapText="1"/>
    </xf>
    <xf numFmtId="177" fontId="88" fillId="9" borderId="30" xfId="0" applyNumberFormat="1" applyFont="1" applyFill="1" applyBorder="1" applyAlignment="1">
      <alignment horizontal="center" vertical="center" wrapText="1"/>
    </xf>
    <xf numFmtId="178" fontId="88" fillId="9" borderId="30" xfId="0" applyNumberFormat="1" applyFont="1" applyFill="1" applyBorder="1" applyAlignment="1">
      <alignment horizontal="center" vertical="center" wrapText="1"/>
    </xf>
    <xf numFmtId="179" fontId="88" fillId="9" borderId="30" xfId="0" applyNumberFormat="1" applyFont="1" applyFill="1" applyBorder="1" applyAlignment="1">
      <alignment horizontal="center" vertical="center" wrapText="1"/>
    </xf>
    <xf numFmtId="0" fontId="88" fillId="9" borderId="36" xfId="0" applyFont="1" applyFill="1" applyBorder="1" applyAlignment="1">
      <alignment vertical="center" wrapText="1"/>
    </xf>
    <xf numFmtId="0" fontId="88" fillId="9" borderId="39" xfId="334" applyFont="1" applyFill="1" applyBorder="1" applyAlignment="1">
      <alignment horizontal="left" vertical="center" wrapText="1"/>
    </xf>
    <xf numFmtId="0" fontId="94" fillId="9" borderId="30" xfId="538" applyFont="1" applyFill="1" applyBorder="1" applyAlignment="1">
      <alignment horizontal="left" vertical="center"/>
      <protection/>
    </xf>
    <xf numFmtId="55" fontId="94" fillId="9" borderId="30" xfId="538" applyNumberFormat="1" applyFont="1" applyFill="1" applyBorder="1" applyAlignment="1">
      <alignment horizontal="center" vertical="center"/>
      <protection/>
    </xf>
    <xf numFmtId="0" fontId="88" fillId="65" borderId="30" xfId="0" applyFont="1" applyFill="1" applyBorder="1" applyAlignment="1">
      <alignment horizontal="center" vertical="center" wrapText="1"/>
    </xf>
    <xf numFmtId="0" fontId="88" fillId="65" borderId="31" xfId="0" applyFont="1" applyFill="1" applyBorder="1" applyAlignment="1">
      <alignment vertical="center" wrapText="1"/>
    </xf>
    <xf numFmtId="0" fontId="88" fillId="65" borderId="30" xfId="0" applyFont="1" applyFill="1" applyBorder="1" applyAlignment="1">
      <alignment vertical="center" wrapText="1"/>
    </xf>
    <xf numFmtId="3" fontId="88" fillId="65" borderId="32" xfId="0" applyNumberFormat="1" applyFont="1" applyFill="1" applyBorder="1" applyAlignment="1">
      <alignment horizontal="right" vertical="center" wrapText="1"/>
    </xf>
    <xf numFmtId="4" fontId="88" fillId="65" borderId="35" xfId="0" applyNumberFormat="1" applyFont="1" applyFill="1" applyBorder="1" applyAlignment="1">
      <alignment horizontal="right" vertical="center" wrapText="1"/>
    </xf>
    <xf numFmtId="4" fontId="88" fillId="65" borderId="30" xfId="0" applyNumberFormat="1" applyFont="1" applyFill="1" applyBorder="1" applyAlignment="1">
      <alignment horizontal="right" vertical="center" wrapText="1"/>
    </xf>
    <xf numFmtId="177" fontId="88" fillId="65" borderId="30" xfId="0" applyNumberFormat="1" applyFont="1" applyFill="1" applyBorder="1" applyAlignment="1">
      <alignment horizontal="center" vertical="center" wrapText="1"/>
    </xf>
    <xf numFmtId="179" fontId="88" fillId="65" borderId="30" xfId="0" applyNumberFormat="1" applyFont="1" applyFill="1" applyBorder="1" applyAlignment="1">
      <alignment horizontal="center" vertical="center" wrapText="1"/>
    </xf>
    <xf numFmtId="178" fontId="88" fillId="65" borderId="30" xfId="0" applyNumberFormat="1" applyFont="1" applyFill="1" applyBorder="1" applyAlignment="1">
      <alignment horizontal="center" vertical="center" wrapText="1"/>
    </xf>
    <xf numFmtId="40" fontId="88" fillId="65" borderId="35" xfId="358" applyNumberFormat="1" applyFont="1" applyFill="1" applyBorder="1" applyAlignment="1">
      <alignment horizontal="right" vertical="center" wrapText="1"/>
    </xf>
    <xf numFmtId="180" fontId="88" fillId="65" borderId="30" xfId="358" applyNumberFormat="1" applyFont="1" applyFill="1" applyBorder="1" applyAlignment="1">
      <alignment horizontal="center" vertical="center" wrapText="1"/>
    </xf>
    <xf numFmtId="3" fontId="88" fillId="13" borderId="32" xfId="0" applyNumberFormat="1" applyFont="1" applyFill="1" applyBorder="1" applyAlignment="1">
      <alignment horizontal="right" vertical="center" wrapText="1"/>
    </xf>
    <xf numFmtId="40" fontId="88" fillId="13" borderId="35" xfId="358" applyNumberFormat="1" applyFont="1" applyFill="1" applyBorder="1" applyAlignment="1">
      <alignment horizontal="right" vertical="center" wrapText="1"/>
    </xf>
    <xf numFmtId="4" fontId="88" fillId="13" borderId="30" xfId="0" applyNumberFormat="1" applyFont="1" applyFill="1" applyBorder="1" applyAlignment="1">
      <alignment horizontal="right" vertical="center" wrapText="1"/>
    </xf>
    <xf numFmtId="177" fontId="88" fillId="13" borderId="30" xfId="0" applyNumberFormat="1" applyFont="1" applyFill="1" applyBorder="1" applyAlignment="1">
      <alignment horizontal="center" vertical="center" wrapText="1"/>
    </xf>
    <xf numFmtId="180" fontId="88" fillId="13" borderId="30" xfId="358" applyNumberFormat="1" applyFont="1" applyFill="1" applyBorder="1" applyAlignment="1">
      <alignment horizontal="center" vertical="center" wrapText="1"/>
    </xf>
    <xf numFmtId="178" fontId="88" fillId="13" borderId="30" xfId="0" applyNumberFormat="1" applyFont="1" applyFill="1" applyBorder="1" applyAlignment="1">
      <alignment horizontal="center" vertical="center" wrapText="1"/>
    </xf>
    <xf numFmtId="0" fontId="91" fillId="58" borderId="40" xfId="0" applyFont="1" applyFill="1" applyBorder="1" applyAlignment="1">
      <alignment vertical="center" wrapText="1"/>
    </xf>
    <xf numFmtId="3" fontId="88" fillId="58" borderId="41" xfId="0" applyNumberFormat="1" applyFont="1" applyFill="1" applyBorder="1" applyAlignment="1">
      <alignment horizontal="right" vertical="center" wrapText="1"/>
    </xf>
    <xf numFmtId="4" fontId="88" fillId="58" borderId="40" xfId="0" applyNumberFormat="1" applyFont="1" applyFill="1" applyBorder="1" applyAlignment="1">
      <alignment horizontal="right" vertical="center" wrapText="1"/>
    </xf>
    <xf numFmtId="4" fontId="88" fillId="58" borderId="42" xfId="0" applyNumberFormat="1" applyFont="1" applyFill="1" applyBorder="1" applyAlignment="1">
      <alignment horizontal="right" vertical="center" wrapText="1"/>
    </xf>
    <xf numFmtId="180" fontId="88" fillId="58" borderId="42" xfId="358" applyNumberFormat="1" applyFont="1" applyFill="1" applyBorder="1" applyAlignment="1">
      <alignment horizontal="center" vertical="center" wrapText="1"/>
    </xf>
    <xf numFmtId="40" fontId="90" fillId="0" borderId="0" xfId="358" applyNumberFormat="1" applyFont="1" applyAlignment="1">
      <alignment vertical="center"/>
    </xf>
    <xf numFmtId="4" fontId="95" fillId="0" borderId="0" xfId="0" applyNumberFormat="1" applyFont="1" applyAlignment="1">
      <alignment vertical="center"/>
    </xf>
    <xf numFmtId="3" fontId="89" fillId="42" borderId="30" xfId="0" applyNumberFormat="1" applyFont="1" applyFill="1" applyBorder="1" applyAlignment="1">
      <alignment vertical="center"/>
    </xf>
    <xf numFmtId="3" fontId="89" fillId="42" borderId="30" xfId="0" applyNumberFormat="1" applyFont="1" applyFill="1" applyBorder="1" applyAlignment="1">
      <alignment horizontal="center" vertical="center"/>
    </xf>
    <xf numFmtId="3" fontId="89" fillId="42" borderId="30" xfId="0" applyNumberFormat="1" applyFont="1" applyFill="1" applyBorder="1" applyAlignment="1">
      <alignment horizontal="left" vertical="center"/>
    </xf>
    <xf numFmtId="0" fontId="89" fillId="42" borderId="30" xfId="0" applyFont="1" applyFill="1" applyBorder="1" applyAlignment="1">
      <alignment vertical="center"/>
    </xf>
    <xf numFmtId="0" fontId="89" fillId="42" borderId="32" xfId="0" applyFont="1" applyFill="1" applyBorder="1" applyAlignment="1">
      <alignment vertical="center"/>
    </xf>
    <xf numFmtId="0" fontId="96" fillId="42" borderId="43" xfId="0" applyFont="1" applyFill="1" applyBorder="1" applyAlignment="1">
      <alignment horizontal="center" vertical="center" wrapText="1"/>
    </xf>
    <xf numFmtId="0" fontId="96" fillId="42" borderId="44" xfId="0" applyFont="1" applyFill="1" applyBorder="1" applyAlignment="1">
      <alignment horizontal="center" vertical="center" wrapText="1"/>
    </xf>
    <xf numFmtId="0" fontId="96" fillId="42" borderId="45" xfId="0" applyFont="1" applyFill="1" applyBorder="1" applyAlignment="1">
      <alignment horizontal="center" vertical="center" wrapText="1"/>
    </xf>
    <xf numFmtId="0" fontId="96" fillId="42" borderId="31" xfId="0" applyFont="1" applyFill="1" applyBorder="1" applyAlignment="1">
      <alignment horizontal="center" vertical="center" wrapText="1"/>
    </xf>
    <xf numFmtId="0" fontId="96" fillId="42" borderId="46" xfId="0" applyFont="1" applyFill="1" applyBorder="1" applyAlignment="1">
      <alignment horizontal="center" vertical="center" wrapText="1"/>
    </xf>
    <xf numFmtId="0" fontId="89" fillId="42" borderId="46" xfId="0" applyFont="1" applyFill="1" applyBorder="1" applyAlignment="1">
      <alignment horizontal="center" vertical="center" wrapText="1"/>
    </xf>
    <xf numFmtId="0" fontId="89" fillId="42" borderId="43" xfId="0" applyFont="1" applyFill="1" applyBorder="1" applyAlignment="1">
      <alignment horizontal="center" vertical="center" wrapText="1"/>
    </xf>
    <xf numFmtId="0" fontId="89" fillId="42" borderId="44" xfId="0" applyFont="1" applyFill="1" applyBorder="1" applyAlignment="1">
      <alignment horizontal="center" vertical="center" wrapText="1"/>
    </xf>
    <xf numFmtId="0" fontId="89" fillId="42" borderId="45" xfId="0" applyFont="1" applyFill="1" applyBorder="1" applyAlignment="1">
      <alignment horizontal="center" vertical="center" wrapText="1"/>
    </xf>
    <xf numFmtId="182" fontId="89" fillId="42" borderId="31" xfId="0" applyNumberFormat="1" applyFont="1" applyFill="1" applyBorder="1" applyAlignment="1">
      <alignment horizontal="center" vertical="center" wrapText="1"/>
    </xf>
    <xf numFmtId="0" fontId="89" fillId="42" borderId="36" xfId="0" applyFont="1" applyFill="1" applyBorder="1" applyAlignment="1">
      <alignment vertical="center"/>
    </xf>
    <xf numFmtId="0" fontId="89" fillId="42" borderId="39" xfId="0" applyFont="1" applyFill="1" applyBorder="1" applyAlignment="1">
      <alignment vertical="center"/>
    </xf>
    <xf numFmtId="3" fontId="88" fillId="64" borderId="36" xfId="0" applyNumberFormat="1" applyFont="1" applyFill="1" applyBorder="1" applyAlignment="1">
      <alignment horizontal="right" vertical="center" wrapText="1"/>
    </xf>
    <xf numFmtId="3" fontId="88" fillId="9" borderId="47" xfId="0" applyNumberFormat="1" applyFont="1" applyFill="1" applyBorder="1" applyAlignment="1">
      <alignment horizontal="right" vertical="center" wrapText="1"/>
    </xf>
    <xf numFmtId="3" fontId="88" fillId="9" borderId="36" xfId="0" applyNumberFormat="1" applyFont="1" applyFill="1" applyBorder="1" applyAlignment="1">
      <alignment horizontal="right" vertical="center" wrapText="1"/>
    </xf>
    <xf numFmtId="38" fontId="88" fillId="0" borderId="0" xfId="358" applyNumberFormat="1" applyFont="1" applyBorder="1" applyAlignment="1">
      <alignment vertical="center"/>
    </xf>
    <xf numFmtId="181" fontId="88" fillId="0" borderId="0" xfId="0" applyNumberFormat="1" applyFont="1" applyFill="1" applyBorder="1" applyAlignment="1">
      <alignment vertical="center" shrinkToFit="1"/>
    </xf>
    <xf numFmtId="3" fontId="88" fillId="0" borderId="0" xfId="0" applyNumberFormat="1" applyFont="1" applyBorder="1" applyAlignment="1">
      <alignment vertical="center"/>
    </xf>
    <xf numFmtId="200" fontId="88" fillId="9" borderId="30" xfId="358" applyNumberFormat="1" applyFont="1" applyFill="1" applyBorder="1" applyAlignment="1">
      <alignment horizontal="right" vertical="center"/>
    </xf>
    <xf numFmtId="200" fontId="90" fillId="9" borderId="30" xfId="0" applyNumberFormat="1" applyFont="1" applyFill="1" applyBorder="1" applyAlignment="1">
      <alignment horizontal="right" vertical="center"/>
    </xf>
    <xf numFmtId="200" fontId="88" fillId="8" borderId="30" xfId="358" applyNumberFormat="1" applyFont="1" applyFill="1" applyBorder="1" applyAlignment="1">
      <alignment horizontal="right" vertical="center"/>
    </xf>
    <xf numFmtId="200" fontId="88" fillId="13" borderId="30" xfId="358" applyNumberFormat="1" applyFont="1" applyFill="1" applyBorder="1" applyAlignment="1">
      <alignment horizontal="right" vertical="center"/>
    </xf>
    <xf numFmtId="200" fontId="88" fillId="58" borderId="30" xfId="358" applyNumberFormat="1" applyFont="1" applyFill="1" applyBorder="1" applyAlignment="1">
      <alignment horizontal="right" vertical="center"/>
    </xf>
    <xf numFmtId="201" fontId="88" fillId="9" borderId="30" xfId="358" applyNumberFormat="1" applyFont="1" applyFill="1" applyBorder="1" applyAlignment="1">
      <alignment horizontal="right" vertical="center"/>
    </xf>
    <xf numFmtId="201" fontId="90" fillId="9" borderId="30" xfId="0" applyNumberFormat="1" applyFont="1" applyFill="1" applyBorder="1" applyAlignment="1">
      <alignment horizontal="right" vertical="center"/>
    </xf>
    <xf numFmtId="201" fontId="88" fillId="8" borderId="30" xfId="358" applyNumberFormat="1" applyFont="1" applyFill="1" applyBorder="1" applyAlignment="1">
      <alignment horizontal="right" vertical="center"/>
    </xf>
    <xf numFmtId="201" fontId="88" fillId="13" borderId="30" xfId="358" applyNumberFormat="1" applyFont="1" applyFill="1" applyBorder="1" applyAlignment="1">
      <alignment horizontal="right" vertical="center"/>
    </xf>
    <xf numFmtId="201" fontId="88" fillId="58" borderId="30" xfId="358" applyNumberFormat="1" applyFont="1" applyFill="1" applyBorder="1" applyAlignment="1">
      <alignment horizontal="right" vertical="center"/>
    </xf>
    <xf numFmtId="38" fontId="0" fillId="0" borderId="0" xfId="358" applyFont="1" applyAlignment="1">
      <alignment/>
    </xf>
    <xf numFmtId="177" fontId="88" fillId="9" borderId="33" xfId="0" applyNumberFormat="1" applyFont="1" applyFill="1" applyBorder="1" applyAlignment="1">
      <alignment horizontal="center" vertical="center" wrapText="1"/>
    </xf>
    <xf numFmtId="177" fontId="88" fillId="9" borderId="32" xfId="0" applyNumberFormat="1" applyFont="1" applyFill="1" applyBorder="1" applyAlignment="1">
      <alignment horizontal="center" vertical="center" wrapText="1"/>
    </xf>
    <xf numFmtId="177" fontId="88" fillId="65" borderId="32" xfId="0" applyNumberFormat="1" applyFont="1" applyFill="1" applyBorder="1" applyAlignment="1">
      <alignment horizontal="center" vertical="center" wrapText="1"/>
    </xf>
    <xf numFmtId="177" fontId="88" fillId="58" borderId="42" xfId="358" applyNumberFormat="1" applyFont="1" applyFill="1" applyBorder="1" applyAlignment="1">
      <alignment horizontal="center" vertical="center" wrapText="1"/>
    </xf>
    <xf numFmtId="208" fontId="90" fillId="0" borderId="0" xfId="0" applyNumberFormat="1" applyFont="1" applyAlignment="1">
      <alignment vertical="center"/>
    </xf>
    <xf numFmtId="208" fontId="96" fillId="42" borderId="41" xfId="0" applyNumberFormat="1" applyFont="1" applyFill="1" applyBorder="1" applyAlignment="1">
      <alignment horizontal="center" vertical="center" wrapText="1"/>
    </xf>
    <xf numFmtId="176" fontId="88" fillId="9" borderId="30" xfId="316" applyNumberFormat="1" applyFont="1" applyFill="1" applyBorder="1" applyAlignment="1">
      <alignment/>
    </xf>
    <xf numFmtId="176" fontId="88" fillId="65" borderId="30" xfId="316" applyNumberFormat="1" applyFont="1" applyFill="1" applyBorder="1" applyAlignment="1">
      <alignment/>
    </xf>
    <xf numFmtId="176" fontId="88" fillId="13" borderId="30" xfId="316" applyNumberFormat="1" applyFont="1" applyFill="1" applyBorder="1" applyAlignment="1">
      <alignment/>
    </xf>
    <xf numFmtId="176" fontId="88" fillId="58" borderId="30" xfId="316" applyNumberFormat="1" applyFont="1" applyFill="1" applyBorder="1" applyAlignment="1">
      <alignment horizontal="right" vertical="center" wrapText="1"/>
    </xf>
    <xf numFmtId="0" fontId="4" fillId="56" borderId="0" xfId="571" applyFont="1" applyFill="1" applyBorder="1" applyAlignment="1">
      <alignment vertical="top" wrapText="1"/>
      <protection/>
    </xf>
    <xf numFmtId="0" fontId="4" fillId="56" borderId="0" xfId="0" applyFont="1" applyFill="1" applyBorder="1" applyAlignment="1">
      <alignment vertical="center"/>
    </xf>
    <xf numFmtId="0" fontId="91" fillId="58" borderId="0" xfId="0" applyFont="1" applyFill="1" applyBorder="1" applyAlignment="1">
      <alignment horizontal="center" vertical="center" wrapText="1"/>
    </xf>
    <xf numFmtId="0" fontId="97" fillId="62" borderId="48" xfId="0" applyFont="1" applyFill="1" applyBorder="1" applyAlignment="1">
      <alignment horizontal="center" vertical="center" textRotation="255" wrapText="1"/>
    </xf>
    <xf numFmtId="0" fontId="97" fillId="62" borderId="0" xfId="0" applyFont="1" applyFill="1" applyBorder="1" applyAlignment="1">
      <alignment horizontal="center" vertical="center" textRotation="255" wrapText="1"/>
    </xf>
    <xf numFmtId="0" fontId="97" fillId="63" borderId="0" xfId="0" applyFont="1" applyFill="1" applyBorder="1" applyAlignment="1">
      <alignment horizontal="center" vertical="center" textRotation="255" wrapText="1"/>
    </xf>
    <xf numFmtId="0" fontId="97" fillId="66" borderId="47" xfId="0" applyFont="1" applyFill="1" applyBorder="1" applyAlignment="1">
      <alignment horizontal="center" vertical="center" textRotation="255" wrapText="1"/>
    </xf>
    <xf numFmtId="0" fontId="97" fillId="66" borderId="49" xfId="0" applyFont="1" applyFill="1" applyBorder="1" applyAlignment="1">
      <alignment horizontal="center" vertical="center" textRotation="255" wrapText="1"/>
    </xf>
    <xf numFmtId="0" fontId="97" fillId="66" borderId="38" xfId="0" applyFont="1" applyFill="1" applyBorder="1" applyAlignment="1">
      <alignment horizontal="center" vertical="center" textRotation="255" wrapText="1"/>
    </xf>
    <xf numFmtId="3" fontId="88" fillId="0" borderId="0" xfId="0" applyNumberFormat="1" applyFont="1" applyFill="1" applyBorder="1" applyAlignment="1">
      <alignment horizontal="left" vertical="center"/>
    </xf>
    <xf numFmtId="0" fontId="89" fillId="63" borderId="30" xfId="0" applyFont="1" applyFill="1" applyBorder="1" applyAlignment="1">
      <alignment horizontal="center" vertical="center" wrapText="1"/>
    </xf>
    <xf numFmtId="0" fontId="89" fillId="63" borderId="30" xfId="0" applyFont="1" applyFill="1" applyBorder="1" applyAlignment="1">
      <alignment horizontal="center" vertical="center"/>
    </xf>
    <xf numFmtId="0" fontId="89" fillId="63" borderId="36" xfId="0" applyFont="1" applyFill="1" applyBorder="1" applyAlignment="1">
      <alignment horizontal="center" vertical="center"/>
    </xf>
    <xf numFmtId="3" fontId="91" fillId="64" borderId="30" xfId="0" applyNumberFormat="1" applyFont="1" applyFill="1" applyBorder="1" applyAlignment="1">
      <alignment horizontal="center" vertical="center" wrapText="1"/>
    </xf>
    <xf numFmtId="3" fontId="91" fillId="64" borderId="36" xfId="0" applyNumberFormat="1" applyFont="1" applyFill="1" applyBorder="1" applyAlignment="1">
      <alignment horizontal="center" vertical="center" wrapText="1"/>
    </xf>
    <xf numFmtId="3" fontId="96" fillId="61" borderId="30" xfId="0" applyNumberFormat="1" applyFont="1" applyFill="1" applyBorder="1" applyAlignment="1">
      <alignment horizontal="center" vertical="center" wrapText="1"/>
    </xf>
    <xf numFmtId="3" fontId="89" fillId="61" borderId="30" xfId="0" applyNumberFormat="1" applyFont="1" applyFill="1" applyBorder="1" applyAlignment="1">
      <alignment horizontal="center" vertical="center"/>
    </xf>
    <xf numFmtId="3" fontId="89" fillId="61" borderId="36" xfId="0" applyNumberFormat="1" applyFont="1" applyFill="1" applyBorder="1" applyAlignment="1">
      <alignment horizontal="center" vertical="center"/>
    </xf>
    <xf numFmtId="3" fontId="89" fillId="62" borderId="30" xfId="0" applyNumberFormat="1" applyFont="1" applyFill="1" applyBorder="1" applyAlignment="1">
      <alignment horizontal="center" vertical="center" wrapText="1"/>
    </xf>
    <xf numFmtId="3" fontId="89" fillId="62" borderId="30" xfId="0" applyNumberFormat="1" applyFont="1" applyFill="1" applyBorder="1" applyAlignment="1">
      <alignment horizontal="center" vertical="center"/>
    </xf>
    <xf numFmtId="3" fontId="89" fillId="62" borderId="36" xfId="0" applyNumberFormat="1" applyFont="1" applyFill="1" applyBorder="1" applyAlignment="1">
      <alignment horizontal="center" vertical="center"/>
    </xf>
    <xf numFmtId="3" fontId="88" fillId="0" borderId="0" xfId="0" applyNumberFormat="1" applyFont="1" applyFill="1" applyBorder="1" applyAlignment="1">
      <alignment horizontal="left" vertical="center" wrapText="1"/>
    </xf>
    <xf numFmtId="3" fontId="88" fillId="9" borderId="36" xfId="0" applyNumberFormat="1" applyFont="1" applyFill="1" applyBorder="1" applyAlignment="1">
      <alignment horizontal="center" vertical="center" wrapText="1"/>
    </xf>
    <xf numFmtId="3" fontId="88" fillId="9" borderId="34" xfId="0" applyNumberFormat="1" applyFont="1" applyFill="1" applyBorder="1" applyAlignment="1">
      <alignment horizontal="center" vertical="center" wrapText="1"/>
    </xf>
    <xf numFmtId="3" fontId="88" fillId="9" borderId="31" xfId="0" applyNumberFormat="1" applyFont="1" applyFill="1" applyBorder="1" applyAlignment="1">
      <alignment horizontal="center" vertical="center" wrapText="1"/>
    </xf>
    <xf numFmtId="0" fontId="89" fillId="42" borderId="30" xfId="494" applyFont="1" applyFill="1" applyBorder="1" applyAlignment="1">
      <alignment horizontal="center" vertical="center" wrapText="1" readingOrder="1"/>
    </xf>
    <xf numFmtId="200" fontId="89" fillId="42" borderId="30" xfId="494" applyNumberFormat="1" applyFont="1" applyFill="1" applyBorder="1" applyAlignment="1">
      <alignment horizontal="center" vertical="center" wrapText="1" readingOrder="1"/>
    </xf>
    <xf numFmtId="0" fontId="89" fillId="42" borderId="30" xfId="537" applyFont="1" applyFill="1" applyBorder="1" applyAlignment="1">
      <alignment horizontal="center" vertical="center" wrapText="1" readingOrder="1"/>
      <protection/>
    </xf>
    <xf numFmtId="0" fontId="89" fillId="42" borderId="30" xfId="537" applyFont="1" applyFill="1" applyBorder="1" applyAlignment="1">
      <alignment horizontal="center" vertical="center" wrapText="1"/>
      <protection/>
    </xf>
    <xf numFmtId="176" fontId="89" fillId="42" borderId="30" xfId="537" applyNumberFormat="1" applyFont="1" applyFill="1" applyBorder="1" applyAlignment="1">
      <alignment horizontal="center" vertical="center" wrapText="1"/>
      <protection/>
    </xf>
    <xf numFmtId="176" fontId="89" fillId="42" borderId="32" xfId="537" applyNumberFormat="1" applyFont="1" applyFill="1" applyBorder="1" applyAlignment="1">
      <alignment horizontal="center" vertical="center" wrapText="1" readingOrder="1"/>
      <protection/>
    </xf>
    <xf numFmtId="176" fontId="89" fillId="42" borderId="50" xfId="537" applyNumberFormat="1" applyFont="1" applyFill="1" applyBorder="1" applyAlignment="1">
      <alignment horizontal="center" vertical="center" wrapText="1" readingOrder="1"/>
      <protection/>
    </xf>
    <xf numFmtId="176" fontId="89" fillId="42" borderId="35" xfId="537" applyNumberFormat="1" applyFont="1" applyFill="1" applyBorder="1" applyAlignment="1">
      <alignment horizontal="center" vertical="center" wrapText="1" readingOrder="1"/>
      <protection/>
    </xf>
    <xf numFmtId="0" fontId="88" fillId="0" borderId="0" xfId="0" applyFont="1" applyAlignment="1">
      <alignment horizontal="left" vertical="center"/>
    </xf>
    <xf numFmtId="0" fontId="97" fillId="63" borderId="30" xfId="0" applyFont="1" applyFill="1" applyBorder="1" applyAlignment="1">
      <alignment horizontal="center" vertical="center" textRotation="255" wrapText="1"/>
    </xf>
    <xf numFmtId="0" fontId="89" fillId="42" borderId="30" xfId="0" applyFont="1" applyFill="1" applyBorder="1" applyAlignment="1">
      <alignment horizontal="center" vertical="center" wrapText="1" readingOrder="1"/>
    </xf>
    <xf numFmtId="0" fontId="97" fillId="62" borderId="30" xfId="0" applyFont="1" applyFill="1" applyBorder="1" applyAlignment="1">
      <alignment horizontal="center" vertical="center" textRotation="255" wrapText="1"/>
    </xf>
    <xf numFmtId="0" fontId="89" fillId="42" borderId="30" xfId="0" applyFont="1" applyFill="1" applyBorder="1" applyAlignment="1">
      <alignment horizontal="center" vertical="center"/>
    </xf>
    <xf numFmtId="0" fontId="97" fillId="66" borderId="36" xfId="0" applyFont="1" applyFill="1" applyBorder="1" applyAlignment="1">
      <alignment horizontal="center" vertical="center" textRotation="255" wrapText="1"/>
    </xf>
    <xf numFmtId="0" fontId="97" fillId="66" borderId="34" xfId="0" applyFont="1" applyFill="1" applyBorder="1" applyAlignment="1">
      <alignment horizontal="center" vertical="center" textRotation="255" wrapText="1"/>
    </xf>
    <xf numFmtId="0" fontId="97" fillId="66" borderId="31" xfId="0" applyFont="1" applyFill="1" applyBorder="1" applyAlignment="1">
      <alignment horizontal="center" vertical="center" textRotation="255" wrapText="1"/>
    </xf>
    <xf numFmtId="0" fontId="97" fillId="63" borderId="36" xfId="0" applyFont="1" applyFill="1" applyBorder="1" applyAlignment="1">
      <alignment horizontal="center" vertical="center" textRotation="255" wrapText="1"/>
    </xf>
    <xf numFmtId="0" fontId="97" fillId="63" borderId="34" xfId="0" applyFont="1" applyFill="1" applyBorder="1" applyAlignment="1">
      <alignment horizontal="center" vertical="center" textRotation="255" wrapText="1"/>
    </xf>
    <xf numFmtId="0" fontId="97" fillId="63" borderId="31" xfId="0" applyFont="1" applyFill="1" applyBorder="1" applyAlignment="1">
      <alignment horizontal="center" vertical="center" textRotation="255" wrapText="1"/>
    </xf>
    <xf numFmtId="181" fontId="88" fillId="56" borderId="0" xfId="0" applyNumberFormat="1" applyFont="1" applyFill="1" applyBorder="1" applyAlignment="1">
      <alignment vertical="center"/>
    </xf>
  </cellXfs>
  <cellStyles count="565">
    <cellStyle name="Normal" xfId="0"/>
    <cellStyle name="_xFFFF__x0005__xFFFF_" xfId="15"/>
    <cellStyle name="#,###　50%" xfId="16"/>
    <cellStyle name="%" xfId="17"/>
    <cellStyle name="% 2" xfId="18"/>
    <cellStyle name="% 3" xfId="19"/>
    <cellStyle name="% 4" xfId="20"/>
    <cellStyle name="???" xfId="21"/>
    <cellStyle name="??_AP" xfId="22"/>
    <cellStyle name="_1表紙～ｺﾝｾﾌﾟﾄ" xfId="23"/>
    <cellStyle name="_1表紙～ｺﾝｾﾌﾟﾄ.xls グラフ 16" xfId="24"/>
    <cellStyle name="_1表紙～ｺﾝｾﾌﾟﾄ.xls グラフ 16_1" xfId="25"/>
    <cellStyle name="_1表紙～ｺﾝｾﾌﾟﾄ.xls グラフ 16_2" xfId="26"/>
    <cellStyle name="_1表紙～ｺﾝｾﾌﾟﾄ.xls グラフ 16_3" xfId="27"/>
    <cellStyle name="_1表紙～ｺﾝｾﾌﾟﾄ_1" xfId="28"/>
    <cellStyle name="_1表紙～ｺﾝｾﾌﾟﾄ_2" xfId="29"/>
    <cellStyle name="_1表紙～ｺﾝｾﾌﾟﾄ_3" xfId="30"/>
    <cellStyle name="_２管理提案（目次）" xfId="31"/>
    <cellStyle name="_２管理提案（目次）_1" xfId="32"/>
    <cellStyle name="_２管理提案（目次）_2" xfId="33"/>
    <cellStyle name="_２管理提案（目次）_3" xfId="34"/>
    <cellStyle name="_４管理提案（ｺﾝｾﾌﾟﾄ）" xfId="35"/>
    <cellStyle name="_４管理提案（ｺﾝｾﾌﾟﾄ）_1" xfId="36"/>
    <cellStyle name="_４管理提案（ｺﾝｾﾌﾟﾄ）_2" xfId="37"/>
    <cellStyle name="_４管理提案（ｺﾝｾﾌﾟﾄ）_3" xfId="38"/>
    <cellStyle name="_５管理提案（教育体制）" xfId="39"/>
    <cellStyle name="_５管理提案（教育体制）_1" xfId="40"/>
    <cellStyle name="_５管理提案（教育体制）_2" xfId="41"/>
    <cellStyle name="_５管理提案（教育体制）_3" xfId="42"/>
    <cellStyle name="_６管理提案（年間計画）" xfId="43"/>
    <cellStyle name="_６管理提案（年間計画）_1" xfId="44"/>
    <cellStyle name="_６管理提案（年間計画）_2" xfId="45"/>
    <cellStyle name="_６管理提案（年間計画）_3" xfId="46"/>
    <cellStyle name="_７管理提案（ﾊﾞｯｸｱｯﾌﾟ）" xfId="47"/>
    <cellStyle name="_７管理提案（ﾊﾞｯｸｱｯﾌﾟ）_1" xfId="48"/>
    <cellStyle name="_７管理提案（ﾊﾞｯｸｱｯﾌﾟ）_2" xfId="49"/>
    <cellStyle name="_７管理提案（ﾊﾞｯｸｱｯﾌﾟ）_3" xfId="50"/>
    <cellStyle name="_８管理提案（長期１）" xfId="51"/>
    <cellStyle name="_８管理提案（長期１）_1" xfId="52"/>
    <cellStyle name="_８管理提案（長期１）_2" xfId="53"/>
    <cellStyle name="_８管理提案（長期１）_3" xfId="54"/>
    <cellStyle name="_８管理提案(長期２)" xfId="55"/>
    <cellStyle name="_９管理提案（管理方式）" xfId="56"/>
    <cellStyle name="_９管理提案（管理方式）_1" xfId="57"/>
    <cellStyle name="_９管理提案（管理方式）_2" xfId="58"/>
    <cellStyle name="_９管理提案（管理方式）_3" xfId="59"/>
    <cellStyle name="_kanri" xfId="60"/>
    <cellStyle name="_kanri_1" xfId="61"/>
    <cellStyle name="_kanri_2" xfId="62"/>
    <cellStyle name="_kanri_3" xfId="63"/>
    <cellStyle name="_リニューアル工事.xls グラフ 175" xfId="64"/>
    <cellStyle name="_リニューアル工事.xls グラフ 175_1" xfId="65"/>
    <cellStyle name="_リニューアル工事.xls グラフ 175_2" xfId="66"/>
    <cellStyle name="_リニューアル工事.xls グラフ 175_3" xfId="67"/>
    <cellStyle name="_リニューアル工事.xls グラフ 176" xfId="68"/>
    <cellStyle name="_リニューアル工事.xls グラフ 176_1" xfId="69"/>
    <cellStyle name="_リニューアル工事.xls グラフ 176_2" xfId="70"/>
    <cellStyle name="_リニューアル工事.xls グラフ 176_3" xfId="71"/>
    <cellStyle name="_リニューアル工事.xls グラフ 3" xfId="72"/>
    <cellStyle name="_リニューアル工事.xls グラフ 3_1" xfId="73"/>
    <cellStyle name="_リニューアル工事.xls グラフ 3_2" xfId="74"/>
    <cellStyle name="_リニューアル工事.xls グラフ 3_3" xfId="75"/>
    <cellStyle name="_リニューアル工事.xls グラフ 4" xfId="76"/>
    <cellStyle name="_リニューアル工事.xls グラフ 4_1" xfId="77"/>
    <cellStyle name="_リニューアル工事.xls グラフ 4_2" xfId="78"/>
    <cellStyle name="_リニューアル工事.xls グラフ 4_3" xfId="79"/>
    <cellStyle name="_管理提案（本   文）" xfId="80"/>
    <cellStyle name="_管理提案（本   文）_1" xfId="81"/>
    <cellStyle name="_管理提案（本   文）_2" xfId="82"/>
    <cellStyle name="_管理提案（本   文）_3" xfId="83"/>
    <cellStyle name="_管理提案（本   文）－２" xfId="84"/>
    <cellStyle name="_管理提案（本   文）－２_1" xfId="85"/>
    <cellStyle name="_管理提案（本   文）－２_2" xfId="86"/>
    <cellStyle name="_管理提案（本   文）－２_3" xfId="87"/>
    <cellStyle name="_管理提案（目　次）２" xfId="88"/>
    <cellStyle name="_管理提案（目　次）２_1" xfId="89"/>
    <cellStyle name="_管理提案（目　次）２_2" xfId="90"/>
    <cellStyle name="_管理提案（目　次）２_3" xfId="91"/>
    <cellStyle name="_管理提案書A3.xls グラフ 4" xfId="92"/>
    <cellStyle name="_管理提案書A3.xls グラフ 4_1" xfId="93"/>
    <cellStyle name="_管理提案書A3.xls グラフ 4_2" xfId="94"/>
    <cellStyle name="_管理提案書A3.xls グラフ 4_3" xfId="95"/>
    <cellStyle name="_管理提案書A3.xls グラフ 5" xfId="96"/>
    <cellStyle name="_管理提案書A3.xls グラフ 5_1" xfId="97"/>
    <cellStyle name="_管理提案書A3.xls グラフ 5_2" xfId="98"/>
    <cellStyle name="_管理提案書A3.xls グラフ 5_3" xfId="99"/>
    <cellStyle name="_管理提案書A3.xls グラフ 9" xfId="100"/>
    <cellStyle name="_管理提案書A3.xls グラフ 9_1" xfId="101"/>
    <cellStyle name="_管理提案書A3.xls グラフ 9_2" xfId="102"/>
    <cellStyle name="_管理提案書A3.xls グラフ 9_3" xfId="103"/>
    <cellStyle name="_室町ＮＳビル総合管理提案２" xfId="104"/>
    <cellStyle name="_室町ＮＳビル総合管理提案２.xls グラフ 3" xfId="105"/>
    <cellStyle name="_室町ＮＳビル総合管理提案２.xls グラフ 3_1" xfId="106"/>
    <cellStyle name="_室町ＮＳビル総合管理提案２.xls グラフ 3_2" xfId="107"/>
    <cellStyle name="_室町ＮＳビル総合管理提案２.xls グラフ 3_3" xfId="108"/>
    <cellStyle name="_室町ＮＳビル総合管理提案２.xls グラフ 4" xfId="109"/>
    <cellStyle name="_室町ＮＳビル総合管理提案２.xls グラフ 4_1" xfId="110"/>
    <cellStyle name="_室町ＮＳビル総合管理提案２.xls グラフ 4_2" xfId="111"/>
    <cellStyle name="_室町ＮＳビル総合管理提案２.xls グラフ 4_3" xfId="112"/>
    <cellStyle name="_室町ＮＳビル総合管理提案２.xls グラフ 8" xfId="113"/>
    <cellStyle name="_室町ＮＳビル総合管理提案２.xls グラフ 8_1" xfId="114"/>
    <cellStyle name="_室町ＮＳビル総合管理提案２.xls グラフ 8_2" xfId="115"/>
    <cellStyle name="_室町ＮＳビル総合管理提案２.xls グラフ 8_3" xfId="116"/>
    <cellStyle name="_室町ＮＳビル総合管理提案２_1" xfId="117"/>
    <cellStyle name="_室町ＮＳビル総合管理提案２_2" xfId="118"/>
    <cellStyle name="_室町ＮＳビル総合管理提案２_3" xfId="119"/>
    <cellStyle name="_提案書2-2" xfId="120"/>
    <cellStyle name="_提案書2-2_1" xfId="121"/>
    <cellStyle name="_提案書2-2_2" xfId="122"/>
    <cellStyle name="_提案書2-2_3" xfId="123"/>
    <cellStyle name="_x0001_·?_x0001_··?" xfId="124"/>
    <cellStyle name="_x0001_・｢_x0001_・・義" xfId="125"/>
    <cellStyle name="121" xfId="126"/>
    <cellStyle name="1Normal" xfId="127"/>
    <cellStyle name="20% - Accent1" xfId="128"/>
    <cellStyle name="20% - Accent2" xfId="129"/>
    <cellStyle name="20% - Accent3" xfId="130"/>
    <cellStyle name="20% - Accent4" xfId="131"/>
    <cellStyle name="20% - Accent5" xfId="132"/>
    <cellStyle name="20% - Accent6" xfId="133"/>
    <cellStyle name="20% - アクセント 1" xfId="134"/>
    <cellStyle name="20% - アクセント 1 2" xfId="135"/>
    <cellStyle name="20% - アクセント 1 3" xfId="136"/>
    <cellStyle name="20% - アクセント 2" xfId="137"/>
    <cellStyle name="20% - アクセント 2 2" xfId="138"/>
    <cellStyle name="20% - アクセント 2 3" xfId="139"/>
    <cellStyle name="20% - アクセント 3" xfId="140"/>
    <cellStyle name="20% - アクセント 3 2" xfId="141"/>
    <cellStyle name="20% - アクセント 3 3" xfId="142"/>
    <cellStyle name="20% - アクセント 4" xfId="143"/>
    <cellStyle name="20% - アクセント 4 2" xfId="144"/>
    <cellStyle name="20% - アクセント 4 3" xfId="145"/>
    <cellStyle name="20% - アクセント 5" xfId="146"/>
    <cellStyle name="20% - アクセント 5 2" xfId="147"/>
    <cellStyle name="20% - アクセント 5 3" xfId="148"/>
    <cellStyle name="20% - アクセント 6" xfId="149"/>
    <cellStyle name="20% - アクセント 6 2" xfId="150"/>
    <cellStyle name="20% - アクセント 6 3" xfId="151"/>
    <cellStyle name="40% - Accent1" xfId="152"/>
    <cellStyle name="40% - Accent2" xfId="153"/>
    <cellStyle name="40% - Accent3" xfId="154"/>
    <cellStyle name="40% - Accent4" xfId="155"/>
    <cellStyle name="40% - Accent5" xfId="156"/>
    <cellStyle name="40% - Accent6" xfId="157"/>
    <cellStyle name="40% - アクセント 1" xfId="158"/>
    <cellStyle name="40% - アクセント 1 2" xfId="159"/>
    <cellStyle name="40% - アクセント 1 3" xfId="160"/>
    <cellStyle name="40% - アクセント 2" xfId="161"/>
    <cellStyle name="40% - アクセント 2 2" xfId="162"/>
    <cellStyle name="40% - アクセント 2 3" xfId="163"/>
    <cellStyle name="40% - アクセント 3" xfId="164"/>
    <cellStyle name="40% - アクセント 3 2" xfId="165"/>
    <cellStyle name="40% - アクセント 3 3" xfId="166"/>
    <cellStyle name="40% - アクセント 4" xfId="167"/>
    <cellStyle name="40% - アクセント 4 2" xfId="168"/>
    <cellStyle name="40% - アクセント 4 3" xfId="169"/>
    <cellStyle name="40% - アクセント 5" xfId="170"/>
    <cellStyle name="40% - アクセント 5 2" xfId="171"/>
    <cellStyle name="40% - アクセント 5 3" xfId="172"/>
    <cellStyle name="40% - アクセント 6" xfId="173"/>
    <cellStyle name="40% - アクセント 6 2" xfId="174"/>
    <cellStyle name="40% - アクセント 6 3" xfId="175"/>
    <cellStyle name="60% - Accent1" xfId="176"/>
    <cellStyle name="60% - Accent2" xfId="177"/>
    <cellStyle name="60% - Accent3" xfId="178"/>
    <cellStyle name="60% - Accent4" xfId="179"/>
    <cellStyle name="60% - Accent5" xfId="180"/>
    <cellStyle name="60% - Accent6" xfId="181"/>
    <cellStyle name="60% - アクセント 1" xfId="182"/>
    <cellStyle name="60% - アクセント 1 2" xfId="183"/>
    <cellStyle name="60% - アクセント 1 3" xfId="184"/>
    <cellStyle name="60% - アクセント 2" xfId="185"/>
    <cellStyle name="60% - アクセント 2 2" xfId="186"/>
    <cellStyle name="60% - アクセント 2 3" xfId="187"/>
    <cellStyle name="60% - アクセント 3" xfId="188"/>
    <cellStyle name="60% - アクセント 3 2" xfId="189"/>
    <cellStyle name="60% - アクセント 3 3" xfId="190"/>
    <cellStyle name="60% - アクセント 4" xfId="191"/>
    <cellStyle name="60% - アクセント 4 2" xfId="192"/>
    <cellStyle name="60% - アクセント 4 3" xfId="193"/>
    <cellStyle name="60% - アクセント 5" xfId="194"/>
    <cellStyle name="60% - アクセント 5 2" xfId="195"/>
    <cellStyle name="60% - アクセント 5 3" xfId="196"/>
    <cellStyle name="60% - アクセント 6" xfId="197"/>
    <cellStyle name="60% - アクセント 6 2" xfId="198"/>
    <cellStyle name="60% - アクセント 6 3" xfId="199"/>
    <cellStyle name="Accent1" xfId="200"/>
    <cellStyle name="Accent2" xfId="201"/>
    <cellStyle name="Accent3" xfId="202"/>
    <cellStyle name="Accent4" xfId="203"/>
    <cellStyle name="Accent5" xfId="204"/>
    <cellStyle name="Accent6" xfId="205"/>
    <cellStyle name="active" xfId="206"/>
    <cellStyle name="Bad" xfId="207"/>
    <cellStyle name="Calc Currency (0)" xfId="208"/>
    <cellStyle name="Calculation" xfId="209"/>
    <cellStyle name="Check Cell" xfId="210"/>
    <cellStyle name="Comma  - Style1" xfId="211"/>
    <cellStyle name="Comma  - Style2" xfId="212"/>
    <cellStyle name="Comma  - Style3" xfId="213"/>
    <cellStyle name="Comma  - Style4" xfId="214"/>
    <cellStyle name="Comma  - Style5" xfId="215"/>
    <cellStyle name="Comma  - Style6" xfId="216"/>
    <cellStyle name="Comma  - Style7" xfId="217"/>
    <cellStyle name="Comma  - Style8" xfId="218"/>
    <cellStyle name="Comma [0]_$" xfId="219"/>
    <cellStyle name="Comma_$" xfId="220"/>
    <cellStyle name="Currency [0]_$" xfId="221"/>
    <cellStyle name="Currency_$" xfId="222"/>
    <cellStyle name="dgw" xfId="223"/>
    <cellStyle name="entry" xfId="224"/>
    <cellStyle name="Explanatory Text" xfId="225"/>
    <cellStyle name="Good" xfId="226"/>
    <cellStyle name="Grey" xfId="227"/>
    <cellStyle name="Grey 2" xfId="228"/>
    <cellStyle name="Header1" xfId="229"/>
    <cellStyle name="Header2" xfId="230"/>
    <cellStyle name="Header2 2" xfId="231"/>
    <cellStyle name="Header2 3" xfId="232"/>
    <cellStyle name="Header2 4" xfId="233"/>
    <cellStyle name="Header2_新生銀行宛PR2(銀座・代々木）資金計画書2010-2011_Final_20100712修正_Final" xfId="234"/>
    <cellStyle name="Heading 1" xfId="235"/>
    <cellStyle name="Heading 2" xfId="236"/>
    <cellStyle name="Heading 3" xfId="237"/>
    <cellStyle name="Heading 4" xfId="238"/>
    <cellStyle name="Inhaltsverzeichnispunke" xfId="239"/>
    <cellStyle name="Input" xfId="240"/>
    <cellStyle name="Input [yellow]" xfId="241"/>
    <cellStyle name="Input [yellow] 2" xfId="242"/>
    <cellStyle name="Input [yellow] 3" xfId="243"/>
    <cellStyle name="Input [yellow] 4" xfId="244"/>
    <cellStyle name="Input_コピー取得価額の計算_20110128" xfId="245"/>
    <cellStyle name="Linked Cell" xfId="246"/>
    <cellStyle name="MainData" xfId="247"/>
    <cellStyle name="MainData 2" xfId="248"/>
    <cellStyle name="MajorTotal" xfId="249"/>
    <cellStyle name="MajorTotal 2" xfId="250"/>
    <cellStyle name="Milliers [0]_laroux" xfId="251"/>
    <cellStyle name="Milliers_laroux" xfId="252"/>
    <cellStyle name="Mon騁aire [0]_laroux" xfId="253"/>
    <cellStyle name="Mon騁aire_laroux" xfId="254"/>
    <cellStyle name="Neutral" xfId="255"/>
    <cellStyle name="Normal - Style1" xfId="256"/>
    <cellStyle name="Normal - Style1 2" xfId="257"/>
    <cellStyle name="Normal - Style1 3" xfId="258"/>
    <cellStyle name="Normal - Style1 4" xfId="259"/>
    <cellStyle name="Normal - Style1_新生銀行宛PR2(銀座・代々木）資金計画書2010-2011_Final_20100712修正_Final" xfId="260"/>
    <cellStyle name="Normal_#18-Internet" xfId="261"/>
    <cellStyle name="NormalOPrint_Module_E (2)" xfId="262"/>
    <cellStyle name="Note" xfId="263"/>
    <cellStyle name="Numbers - Bold - Italic" xfId="264"/>
    <cellStyle name="Output" xfId="265"/>
    <cellStyle name="pb_page_heading_LS" xfId="266"/>
    <cellStyle name="Percent [2]" xfId="267"/>
    <cellStyle name="price" xfId="268"/>
    <cellStyle name="revised" xfId="269"/>
    <cellStyle name="section" xfId="270"/>
    <cellStyle name="subhead" xfId="271"/>
    <cellStyle name="SubTotal" xfId="272"/>
    <cellStyle name="SubTotal 2" xfId="273"/>
    <cellStyle name="test a style" xfId="274"/>
    <cellStyle name="test a style 2" xfId="275"/>
    <cellStyle name="Times New Roman" xfId="276"/>
    <cellStyle name="Times New Roman 2" xfId="277"/>
    <cellStyle name="title" xfId="278"/>
    <cellStyle name="title 2" xfId="279"/>
    <cellStyle name="Title 3" xfId="280"/>
    <cellStyle name="Titles - Col. Headings" xfId="281"/>
    <cellStyle name="Total" xfId="282"/>
    <cellStyle name="UB1" xfId="283"/>
    <cellStyle name="UB2" xfId="284"/>
    <cellStyle name="w12" xfId="285"/>
    <cellStyle name="Warning Text" xfId="286"/>
    <cellStyle name="アクセント 1" xfId="287"/>
    <cellStyle name="アクセント 1 2" xfId="288"/>
    <cellStyle name="アクセント 1 3" xfId="289"/>
    <cellStyle name="アクセント 2" xfId="290"/>
    <cellStyle name="アクセント 2 2" xfId="291"/>
    <cellStyle name="アクセント 2 3" xfId="292"/>
    <cellStyle name="アクセント 3" xfId="293"/>
    <cellStyle name="アクセント 3 2" xfId="294"/>
    <cellStyle name="アクセント 3 3" xfId="295"/>
    <cellStyle name="アクセント 4" xfId="296"/>
    <cellStyle name="アクセント 4 2" xfId="297"/>
    <cellStyle name="アクセント 4 3" xfId="298"/>
    <cellStyle name="アクセント 5" xfId="299"/>
    <cellStyle name="アクセント 5 2" xfId="300"/>
    <cellStyle name="アクセント 5 3" xfId="301"/>
    <cellStyle name="アクセント 6" xfId="302"/>
    <cellStyle name="アクセント 6 2" xfId="303"/>
    <cellStyle name="アクセント 6 3" xfId="304"/>
    <cellStyle name="スタイル 1" xfId="305"/>
    <cellStyle name="スタイル 2" xfId="306"/>
    <cellStyle name="タイトル" xfId="307"/>
    <cellStyle name="タイトル 2" xfId="308"/>
    <cellStyle name="タイトル 3" xfId="309"/>
    <cellStyle name="チェック セル" xfId="310"/>
    <cellStyle name="チェック セル 2" xfId="311"/>
    <cellStyle name="チェック セル 3" xfId="312"/>
    <cellStyle name="どちらでもない" xfId="313"/>
    <cellStyle name="どちらでもない 2" xfId="314"/>
    <cellStyle name="どちらでもない 3" xfId="315"/>
    <cellStyle name="Percent" xfId="316"/>
    <cellStyle name="パーセント 10" xfId="317"/>
    <cellStyle name="パーセント 2" xfId="318"/>
    <cellStyle name="パーセント 2 2" xfId="319"/>
    <cellStyle name="パーセント 2 3" xfId="320"/>
    <cellStyle name="パーセント 2 4" xfId="321"/>
    <cellStyle name="パーセント 2 5" xfId="322"/>
    <cellStyle name="パーセント 2 5 2" xfId="323"/>
    <cellStyle name="パーセント 2 6" xfId="324"/>
    <cellStyle name="パーセント 3" xfId="325"/>
    <cellStyle name="パーセント 3 2" xfId="326"/>
    <cellStyle name="パーセント 4" xfId="327"/>
    <cellStyle name="パーセント 5" xfId="328"/>
    <cellStyle name="パーセント 5 2" xfId="329"/>
    <cellStyle name="パーセント 6" xfId="330"/>
    <cellStyle name="パーセント 7" xfId="331"/>
    <cellStyle name="パーセント 8" xfId="332"/>
    <cellStyle name="パーセント 9" xfId="333"/>
    <cellStyle name="Hyperlink" xfId="334"/>
    <cellStyle name="ハイパーリンク 2" xfId="335"/>
    <cellStyle name="ハイパーリンク 3" xfId="336"/>
    <cellStyle name="パターンＢ" xfId="337"/>
    <cellStyle name="パターンＢ 2" xfId="338"/>
    <cellStyle name="メモ" xfId="339"/>
    <cellStyle name="メモ 2" xfId="340"/>
    <cellStyle name="メモ 3" xfId="341"/>
    <cellStyle name="リンク セル" xfId="342"/>
    <cellStyle name="リンク セル 2" xfId="343"/>
    <cellStyle name="リンク セル 3" xfId="344"/>
    <cellStyle name="悪い" xfId="345"/>
    <cellStyle name="悪い 2" xfId="346"/>
    <cellStyle name="悪い 3" xfId="347"/>
    <cellStyle name="罫線25%---" xfId="348"/>
    <cellStyle name="罫線25%--- 2" xfId="349"/>
    <cellStyle name="罫線80%－" xfId="350"/>
    <cellStyle name="罫線80%－ 2" xfId="351"/>
    <cellStyle name="計算" xfId="352"/>
    <cellStyle name="計算 2" xfId="353"/>
    <cellStyle name="計算 3" xfId="354"/>
    <cellStyle name="警告文" xfId="355"/>
    <cellStyle name="警告文 2" xfId="356"/>
    <cellStyle name="警告文 3" xfId="357"/>
    <cellStyle name="Comma [0]" xfId="358"/>
    <cellStyle name="桁区切り [0.0]" xfId="359"/>
    <cellStyle name="Comma" xfId="360"/>
    <cellStyle name="桁区切り [0.00] 2" xfId="361"/>
    <cellStyle name="桁区切り 10" xfId="362"/>
    <cellStyle name="桁区切り 11" xfId="363"/>
    <cellStyle name="桁区切り 12" xfId="364"/>
    <cellStyle name="桁区切り 13" xfId="365"/>
    <cellStyle name="桁区切り 14" xfId="366"/>
    <cellStyle name="桁区切り 15" xfId="367"/>
    <cellStyle name="桁区切り 16" xfId="368"/>
    <cellStyle name="桁区切り 17" xfId="369"/>
    <cellStyle name="桁区切り 18" xfId="370"/>
    <cellStyle name="桁区切り 19" xfId="371"/>
    <cellStyle name="桁区切り 2" xfId="372"/>
    <cellStyle name="桁区切り 2 2" xfId="373"/>
    <cellStyle name="桁区切り 2 2 2" xfId="374"/>
    <cellStyle name="桁区切り 2 2 2 2" xfId="375"/>
    <cellStyle name="桁区切り 2 2 3" xfId="376"/>
    <cellStyle name="桁区切り 2 2 3 2" xfId="377"/>
    <cellStyle name="桁区切り 2 2 4" xfId="378"/>
    <cellStyle name="桁区切り 2 2 4 2" xfId="379"/>
    <cellStyle name="桁区切り 2 2 5" xfId="380"/>
    <cellStyle name="桁区切り 2 3" xfId="381"/>
    <cellStyle name="桁区切り 2 3 2" xfId="382"/>
    <cellStyle name="桁区切り 2 4" xfId="383"/>
    <cellStyle name="桁区切り 2 4 2" xfId="384"/>
    <cellStyle name="桁区切り 2 5" xfId="385"/>
    <cellStyle name="桁区切り 2 6" xfId="386"/>
    <cellStyle name="桁区切り 2 6 2" xfId="387"/>
    <cellStyle name="桁区切り 2 7" xfId="388"/>
    <cellStyle name="桁区切り 2 7 2" xfId="389"/>
    <cellStyle name="桁区切り 2 8" xfId="390"/>
    <cellStyle name="桁区切り 2 8 2" xfId="391"/>
    <cellStyle name="桁区切り 2 8 3" xfId="392"/>
    <cellStyle name="桁区切り 2 9" xfId="393"/>
    <cellStyle name="桁区切り 20" xfId="394"/>
    <cellStyle name="桁区切り 21" xfId="395"/>
    <cellStyle name="桁区切り 22" xfId="396"/>
    <cellStyle name="桁区切り 23" xfId="397"/>
    <cellStyle name="桁区切り 24" xfId="398"/>
    <cellStyle name="桁区切り 25" xfId="399"/>
    <cellStyle name="桁区切り 26" xfId="400"/>
    <cellStyle name="桁区切り 27" xfId="401"/>
    <cellStyle name="桁区切り 28" xfId="402"/>
    <cellStyle name="桁区切り 29" xfId="403"/>
    <cellStyle name="桁区切り 3" xfId="404"/>
    <cellStyle name="桁区切り 3 2" xfId="405"/>
    <cellStyle name="桁区切り 3 3" xfId="406"/>
    <cellStyle name="桁区切り 3 4" xfId="407"/>
    <cellStyle name="桁区切り 30" xfId="408"/>
    <cellStyle name="桁区切り 31" xfId="409"/>
    <cellStyle name="桁区切り 32" xfId="410"/>
    <cellStyle name="桁区切り 33" xfId="411"/>
    <cellStyle name="桁区切り 34" xfId="412"/>
    <cellStyle name="桁区切り 34 2" xfId="413"/>
    <cellStyle name="桁区切り 35" xfId="414"/>
    <cellStyle name="桁区切り 35 2" xfId="415"/>
    <cellStyle name="桁区切り 36" xfId="416"/>
    <cellStyle name="桁区切り 36 2" xfId="417"/>
    <cellStyle name="桁区切り 37" xfId="418"/>
    <cellStyle name="桁区切り 37 2" xfId="419"/>
    <cellStyle name="桁区切り 38" xfId="420"/>
    <cellStyle name="桁区切り 38 2" xfId="421"/>
    <cellStyle name="桁区切り 39" xfId="422"/>
    <cellStyle name="桁区切り 39 2" xfId="423"/>
    <cellStyle name="桁区切り 4" xfId="424"/>
    <cellStyle name="桁区切り 4 2" xfId="425"/>
    <cellStyle name="桁区切り 4 2 2" xfId="426"/>
    <cellStyle name="桁区切り 4 3" xfId="427"/>
    <cellStyle name="桁区切り 40" xfId="428"/>
    <cellStyle name="桁区切り 40 2" xfId="429"/>
    <cellStyle name="桁区切り 41" xfId="430"/>
    <cellStyle name="桁区切り 41 2" xfId="431"/>
    <cellStyle name="桁区切り 42" xfId="432"/>
    <cellStyle name="桁区切り 42 2" xfId="433"/>
    <cellStyle name="桁区切り 43" xfId="434"/>
    <cellStyle name="桁区切り 43 2" xfId="435"/>
    <cellStyle name="桁区切り 44" xfId="436"/>
    <cellStyle name="桁区切り 44 2" xfId="437"/>
    <cellStyle name="桁区切り 45" xfId="438"/>
    <cellStyle name="桁区切り 45 2" xfId="439"/>
    <cellStyle name="桁区切り 46" xfId="440"/>
    <cellStyle name="桁区切り 46 2" xfId="441"/>
    <cellStyle name="桁区切り 47" xfId="442"/>
    <cellStyle name="桁区切り 47 2" xfId="443"/>
    <cellStyle name="桁区切り 48" xfId="444"/>
    <cellStyle name="桁区切り 48 2" xfId="445"/>
    <cellStyle name="桁区切り 49" xfId="446"/>
    <cellStyle name="桁区切り 49 2" xfId="447"/>
    <cellStyle name="桁区切り 5" xfId="448"/>
    <cellStyle name="桁区切り 5 2" xfId="449"/>
    <cellStyle name="桁区切り 50" xfId="450"/>
    <cellStyle name="桁区切り 50 2" xfId="451"/>
    <cellStyle name="桁区切り 51" xfId="452"/>
    <cellStyle name="桁区切り 51 2" xfId="453"/>
    <cellStyle name="桁区切り 52" xfId="454"/>
    <cellStyle name="桁区切り 52 2" xfId="455"/>
    <cellStyle name="桁区切り 53" xfId="456"/>
    <cellStyle name="桁区切り 53 2" xfId="457"/>
    <cellStyle name="桁区切り 54" xfId="458"/>
    <cellStyle name="桁区切り 54 2" xfId="459"/>
    <cellStyle name="桁区切り 55" xfId="460"/>
    <cellStyle name="桁区切り 55 2" xfId="461"/>
    <cellStyle name="桁区切り 56" xfId="462"/>
    <cellStyle name="桁区切り 56 2" xfId="463"/>
    <cellStyle name="桁区切り 57" xfId="464"/>
    <cellStyle name="桁区切り 57 2" xfId="465"/>
    <cellStyle name="桁区切り 58" xfId="466"/>
    <cellStyle name="桁区切り 58 2" xfId="467"/>
    <cellStyle name="桁区切り 59" xfId="468"/>
    <cellStyle name="桁区切り 59 2" xfId="469"/>
    <cellStyle name="桁区切り 6" xfId="470"/>
    <cellStyle name="桁区切り 6 2" xfId="471"/>
    <cellStyle name="桁区切り 60" xfId="472"/>
    <cellStyle name="桁区切り 60 2" xfId="473"/>
    <cellStyle name="桁区切り 61" xfId="474"/>
    <cellStyle name="桁区切り 61 2" xfId="475"/>
    <cellStyle name="桁区切り 62" xfId="476"/>
    <cellStyle name="桁区切り 62 2" xfId="477"/>
    <cellStyle name="桁区切り 63" xfId="478"/>
    <cellStyle name="桁区切り 63 2" xfId="479"/>
    <cellStyle name="桁区切り 63 3" xfId="480"/>
    <cellStyle name="桁区切り 64" xfId="481"/>
    <cellStyle name="桁区切り 64 2" xfId="482"/>
    <cellStyle name="桁区切り 65" xfId="483"/>
    <cellStyle name="桁区切り 65 2" xfId="484"/>
    <cellStyle name="桁区切り 66" xfId="485"/>
    <cellStyle name="桁区切り 66 2" xfId="486"/>
    <cellStyle name="桁区切り 67" xfId="487"/>
    <cellStyle name="桁区切り 67 2" xfId="488"/>
    <cellStyle name="桁区切り 68" xfId="489"/>
    <cellStyle name="桁区切り 69" xfId="490"/>
    <cellStyle name="桁区切り 7" xfId="491"/>
    <cellStyle name="桁区切り 7 2" xfId="492"/>
    <cellStyle name="桁区切り 70" xfId="493"/>
    <cellStyle name="桁区切り 71" xfId="494"/>
    <cellStyle name="桁区切り 72" xfId="495"/>
    <cellStyle name="桁区切り 73" xfId="496"/>
    <cellStyle name="桁区切り 8" xfId="497"/>
    <cellStyle name="桁区切り 8 2" xfId="498"/>
    <cellStyle name="桁区切り 9" xfId="499"/>
    <cellStyle name="見出し 1" xfId="500"/>
    <cellStyle name="見出し 1 2" xfId="501"/>
    <cellStyle name="見出し 1 3" xfId="502"/>
    <cellStyle name="見出し 2" xfId="503"/>
    <cellStyle name="見出し 2 2" xfId="504"/>
    <cellStyle name="見出し 2 3" xfId="505"/>
    <cellStyle name="見出し 3" xfId="506"/>
    <cellStyle name="見出し 3 2" xfId="507"/>
    <cellStyle name="見出し 3 3" xfId="508"/>
    <cellStyle name="見出し 4" xfId="509"/>
    <cellStyle name="見出し 4 2" xfId="510"/>
    <cellStyle name="見出し 4 3" xfId="511"/>
    <cellStyle name="見出し1" xfId="512"/>
    <cellStyle name="見出し1 2" xfId="513"/>
    <cellStyle name="見出し2" xfId="514"/>
    <cellStyle name="見出し2 2" xfId="515"/>
    <cellStyle name="集計" xfId="516"/>
    <cellStyle name="集計 2" xfId="517"/>
    <cellStyle name="集計 3" xfId="518"/>
    <cellStyle name="出力" xfId="519"/>
    <cellStyle name="出力 2" xfId="520"/>
    <cellStyle name="出力 3" xfId="521"/>
    <cellStyle name="説明文" xfId="522"/>
    <cellStyle name="説明文 2" xfId="523"/>
    <cellStyle name="説明文 3" xfId="524"/>
    <cellStyle name="Currency [0]" xfId="525"/>
    <cellStyle name="Currency" xfId="526"/>
    <cellStyle name="通貨 2" xfId="527"/>
    <cellStyle name="通貨 2 2" xfId="528"/>
    <cellStyle name="通貨 2 3" xfId="529"/>
    <cellStyle name="通貨 2 4" xfId="530"/>
    <cellStyle name="通貨 2_JRHI_5ヵ年計画_20090516 (3)" xfId="531"/>
    <cellStyle name="入力" xfId="532"/>
    <cellStyle name="入力 2" xfId="533"/>
    <cellStyle name="入力 3" xfId="534"/>
    <cellStyle name="標準 10" xfId="535"/>
    <cellStyle name="標準 11" xfId="536"/>
    <cellStyle name="標準 12" xfId="537"/>
    <cellStyle name="標準 13" xfId="538"/>
    <cellStyle name="標準 14" xfId="539"/>
    <cellStyle name="標準 2" xfId="540"/>
    <cellStyle name="標準 2 2" xfId="541"/>
    <cellStyle name="標準 2 2 2" xfId="542"/>
    <cellStyle name="標準 2 3" xfId="543"/>
    <cellStyle name="標準 2 4" xfId="544"/>
    <cellStyle name="標準 2 5" xfId="545"/>
    <cellStyle name="標準 2 6" xfId="546"/>
    <cellStyle name="標準 2 7" xfId="547"/>
    <cellStyle name="標準 2 7 2" xfId="548"/>
    <cellStyle name="標準 2 8" xfId="549"/>
    <cellStyle name="標準 2_BTMU0508【返済プラン】→BTMU追加_2 (2)" xfId="550"/>
    <cellStyle name="標準 3" xfId="551"/>
    <cellStyle name="標準 3 2" xfId="552"/>
    <cellStyle name="標準 3 3" xfId="553"/>
    <cellStyle name="標準 3 4" xfId="554"/>
    <cellStyle name="標準 3 5" xfId="555"/>
    <cellStyle name="標準 3 6" xfId="556"/>
    <cellStyle name="標準 3_JRHI_5ヵ年計画_20090516 (3)" xfId="557"/>
    <cellStyle name="標準 4" xfId="558"/>
    <cellStyle name="標準 4 2" xfId="559"/>
    <cellStyle name="標準 4 3" xfId="560"/>
    <cellStyle name="標準 4 4" xfId="561"/>
    <cellStyle name="標準 4 5" xfId="562"/>
    <cellStyle name="標準 4_BTMU0508【返済プラン】→BTMU追加_2 (2)" xfId="563"/>
    <cellStyle name="標準 5" xfId="564"/>
    <cellStyle name="標準 6" xfId="565"/>
    <cellStyle name="標準 7" xfId="566"/>
    <cellStyle name="標準 7 2" xfId="567"/>
    <cellStyle name="標準 7_Project_JRH 金利モデル" xfId="568"/>
    <cellStyle name="標準 8" xfId="569"/>
    <cellStyle name="標準 9" xfId="570"/>
    <cellStyle name="標準_Sheet" xfId="571"/>
    <cellStyle name="Followed Hyperlink" xfId="572"/>
    <cellStyle name="未定義" xfId="573"/>
    <cellStyle name="良い" xfId="574"/>
    <cellStyle name="良い 2" xfId="575"/>
    <cellStyle name="良い 3" xfId="576"/>
    <cellStyle name="靕ﾆﾞ・" xfId="577"/>
    <cellStyle name="禃宁垃㌠" xfId="5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24"/>
  <sheetViews>
    <sheetView zoomScale="115" zoomScaleNormal="115" zoomScalePageLayoutView="0" workbookViewId="0" topLeftCell="A1">
      <selection activeCell="A1" sqref="A1"/>
    </sheetView>
  </sheetViews>
  <sheetFormatPr defaultColWidth="9.00390625" defaultRowHeight="13.5"/>
  <cols>
    <col min="1" max="2" width="2.75390625" style="4" customWidth="1"/>
    <col min="3" max="3" width="93.125" style="4" customWidth="1"/>
    <col min="4" max="4" width="3.25390625" style="4" customWidth="1"/>
    <col min="5" max="16384" width="9.00390625" style="4" customWidth="1"/>
  </cols>
  <sheetData>
    <row r="1" spans="1:4" ht="16.5">
      <c r="A1" s="1" t="s">
        <v>318</v>
      </c>
      <c r="B1" s="2"/>
      <c r="C1" s="3"/>
      <c r="D1" s="2"/>
    </row>
    <row r="2" spans="1:4" ht="16.5">
      <c r="A2" s="1"/>
      <c r="B2" s="2"/>
      <c r="C2" s="3"/>
      <c r="D2" s="2"/>
    </row>
    <row r="3" spans="1:4" ht="35.25" customHeight="1">
      <c r="A3" s="2"/>
      <c r="B3" s="194" t="s">
        <v>0</v>
      </c>
      <c r="C3" s="195" t="s">
        <v>1</v>
      </c>
      <c r="D3" s="2"/>
    </row>
    <row r="4" spans="1:4" ht="14.25" customHeight="1">
      <c r="A4" s="2"/>
      <c r="B4" s="3"/>
      <c r="C4" s="5"/>
      <c r="D4" s="2"/>
    </row>
    <row r="5" spans="1:4" ht="17.25" customHeight="1">
      <c r="A5" s="2"/>
      <c r="B5" s="6" t="s">
        <v>2</v>
      </c>
      <c r="C5" s="3"/>
      <c r="D5" s="2"/>
    </row>
    <row r="6" spans="1:4" ht="17.25" customHeight="1">
      <c r="A6" s="2"/>
      <c r="B6" s="2"/>
      <c r="C6" s="3" t="s">
        <v>319</v>
      </c>
      <c r="D6" s="2"/>
    </row>
    <row r="7" spans="1:4" ht="17.25" customHeight="1">
      <c r="A7" s="2"/>
      <c r="B7" s="2"/>
      <c r="C7" s="3" t="s">
        <v>3</v>
      </c>
      <c r="D7" s="2"/>
    </row>
    <row r="8" spans="1:4" ht="17.25" customHeight="1">
      <c r="A8" s="2"/>
      <c r="B8" s="2"/>
      <c r="C8" s="3" t="s">
        <v>4</v>
      </c>
      <c r="D8" s="2"/>
    </row>
    <row r="9" spans="1:4" ht="17.25" customHeight="1">
      <c r="A9" s="2"/>
      <c r="B9" s="2"/>
      <c r="C9" s="3" t="s">
        <v>5</v>
      </c>
      <c r="D9" s="2"/>
    </row>
    <row r="10" spans="1:4" ht="17.25" customHeight="1">
      <c r="A10" s="2"/>
      <c r="B10" s="2"/>
      <c r="C10" s="3"/>
      <c r="D10" s="2"/>
    </row>
    <row r="11" spans="1:4" ht="17.25" customHeight="1">
      <c r="A11" s="2"/>
      <c r="B11" s="6" t="s">
        <v>6</v>
      </c>
      <c r="C11" s="3"/>
      <c r="D11" s="2"/>
    </row>
    <row r="12" spans="1:4" ht="17.25" customHeight="1">
      <c r="A12" s="2"/>
      <c r="B12" s="6"/>
      <c r="C12" s="3" t="s">
        <v>320</v>
      </c>
      <c r="D12" s="2"/>
    </row>
    <row r="13" spans="1:4" ht="17.25" customHeight="1">
      <c r="A13" s="2"/>
      <c r="B13" s="2"/>
      <c r="C13" s="3"/>
      <c r="D13" s="2"/>
    </row>
    <row r="14" spans="1:4" ht="17.25" customHeight="1">
      <c r="A14" s="2"/>
      <c r="B14" s="2" t="s">
        <v>7</v>
      </c>
      <c r="C14" s="3"/>
      <c r="D14" s="2"/>
    </row>
    <row r="15" spans="1:4" ht="17.25" customHeight="1">
      <c r="A15" s="2"/>
      <c r="B15" s="2"/>
      <c r="C15" s="3" t="s">
        <v>8</v>
      </c>
      <c r="D15" s="2"/>
    </row>
    <row r="16" spans="1:4" ht="17.25" customHeight="1">
      <c r="A16" s="2"/>
      <c r="B16" s="2"/>
      <c r="C16" s="3"/>
      <c r="D16" s="2"/>
    </row>
    <row r="17" spans="1:4" ht="17.25" customHeight="1">
      <c r="A17" s="2"/>
      <c r="B17" s="2" t="s">
        <v>9</v>
      </c>
      <c r="C17" s="3"/>
      <c r="D17" s="2"/>
    </row>
    <row r="18" spans="1:4" ht="39.75" customHeight="1">
      <c r="A18" s="2"/>
      <c r="B18" s="2"/>
      <c r="C18" s="3" t="s">
        <v>126</v>
      </c>
      <c r="D18" s="2"/>
    </row>
    <row r="19" spans="1:4" ht="17.25" customHeight="1">
      <c r="A19" s="2"/>
      <c r="B19" s="2"/>
      <c r="C19" s="3"/>
      <c r="D19" s="2"/>
    </row>
    <row r="20" spans="1:4" ht="17.25" customHeight="1">
      <c r="A20" s="2"/>
      <c r="B20" s="2"/>
      <c r="C20" s="3"/>
      <c r="D20" s="2"/>
    </row>
    <row r="21" spans="1:4" ht="17.25" customHeight="1">
      <c r="A21" s="7" t="s">
        <v>10</v>
      </c>
      <c r="B21" s="7"/>
      <c r="C21" s="7"/>
      <c r="D21" s="2"/>
    </row>
    <row r="22" spans="1:4" ht="17.25" customHeight="1">
      <c r="A22" s="2"/>
      <c r="B22" s="7" t="s">
        <v>242</v>
      </c>
      <c r="C22" s="7"/>
      <c r="D22" s="2"/>
    </row>
    <row r="23" spans="1:4" ht="14.25" customHeight="1">
      <c r="A23" s="2"/>
      <c r="B23" s="7"/>
      <c r="C23" s="7"/>
      <c r="D23" s="2"/>
    </row>
    <row r="24" spans="1:4" ht="15.75">
      <c r="A24" s="2"/>
      <c r="B24" s="2"/>
      <c r="C24" s="3"/>
      <c r="D24" s="2"/>
    </row>
  </sheetData>
  <sheetProtection/>
  <mergeCells count="1">
    <mergeCell ref="B3:C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B2:O73"/>
  <sheetViews>
    <sheetView view="pageBreakPreview" zoomScale="85" zoomScaleNormal="85" zoomScaleSheetLayoutView="85" zoomScalePageLayoutView="0" workbookViewId="0" topLeftCell="B25">
      <selection activeCell="H3" sqref="H3:H68"/>
    </sheetView>
  </sheetViews>
  <sheetFormatPr defaultColWidth="9.00390625" defaultRowHeight="13.5"/>
  <cols>
    <col min="1" max="1" width="1.00390625" style="23" customWidth="1"/>
    <col min="2" max="2" width="6.375" style="111" customWidth="1"/>
    <col min="3" max="3" width="5.375" style="23" bestFit="1" customWidth="1"/>
    <col min="4" max="4" width="30.625" style="23" customWidth="1"/>
    <col min="5" max="5" width="12.50390625" style="23" bestFit="1" customWidth="1"/>
    <col min="6" max="6" width="14.375" style="23" bestFit="1" customWidth="1"/>
    <col min="7" max="7" width="9.625" style="23" customWidth="1"/>
    <col min="8" max="8" width="9.375" style="188" bestFit="1" customWidth="1"/>
    <col min="9" max="11" width="11.375" style="23" bestFit="1" customWidth="1"/>
    <col min="12" max="12" width="11.50390625" style="23" customWidth="1"/>
    <col min="13" max="13" width="6.375" style="23" customWidth="1"/>
    <col min="14" max="14" width="6.75390625" style="23" customWidth="1"/>
    <col min="15" max="15" width="14.125" style="23" customWidth="1"/>
    <col min="16" max="16" width="0.875" style="23" customWidth="1"/>
    <col min="17" max="16384" width="9.00390625" style="23" customWidth="1"/>
  </cols>
  <sheetData>
    <row r="1" ht="7.5" customHeight="1"/>
    <row r="2" spans="2:15" ht="37.5" customHeight="1">
      <c r="B2" s="155" t="s">
        <v>11</v>
      </c>
      <c r="C2" s="156" t="s">
        <v>12</v>
      </c>
      <c r="D2" s="157" t="s">
        <v>13</v>
      </c>
      <c r="E2" s="158" t="s">
        <v>14</v>
      </c>
      <c r="F2" s="157" t="s">
        <v>15</v>
      </c>
      <c r="G2" s="159" t="s">
        <v>16</v>
      </c>
      <c r="H2" s="189" t="s">
        <v>17</v>
      </c>
      <c r="I2" s="160" t="s">
        <v>276</v>
      </c>
      <c r="J2" s="160" t="s">
        <v>277</v>
      </c>
      <c r="K2" s="160" t="s">
        <v>278</v>
      </c>
      <c r="L2" s="160" t="s">
        <v>18</v>
      </c>
      <c r="M2" s="160" t="s">
        <v>279</v>
      </c>
      <c r="N2" s="159" t="s">
        <v>19</v>
      </c>
      <c r="O2" s="159" t="s">
        <v>20</v>
      </c>
    </row>
    <row r="3" spans="2:15" ht="15" customHeight="1">
      <c r="B3" s="200" t="s">
        <v>21</v>
      </c>
      <c r="C3" s="16" t="s">
        <v>22</v>
      </c>
      <c r="D3" s="17" t="s">
        <v>321</v>
      </c>
      <c r="E3" s="17" t="s">
        <v>24</v>
      </c>
      <c r="F3" s="17" t="s">
        <v>25</v>
      </c>
      <c r="G3" s="112">
        <v>2260</v>
      </c>
      <c r="H3" s="190">
        <v>0.011000000000000001</v>
      </c>
      <c r="I3" s="113">
        <v>300.65</v>
      </c>
      <c r="J3" s="114">
        <v>2357.68</v>
      </c>
      <c r="K3" s="114">
        <v>1945.68</v>
      </c>
      <c r="L3" s="115">
        <v>39860</v>
      </c>
      <c r="M3" s="16">
        <v>2.7</v>
      </c>
      <c r="N3" s="116">
        <v>1</v>
      </c>
      <c r="O3" s="184">
        <v>40631</v>
      </c>
    </row>
    <row r="4" spans="2:15" ht="15" customHeight="1">
      <c r="B4" s="201"/>
      <c r="C4" s="18" t="s">
        <v>26</v>
      </c>
      <c r="D4" s="19" t="s">
        <v>322</v>
      </c>
      <c r="E4" s="19" t="s">
        <v>24</v>
      </c>
      <c r="F4" s="19" t="s">
        <v>27</v>
      </c>
      <c r="G4" s="83">
        <v>2130</v>
      </c>
      <c r="H4" s="190">
        <v>0.01</v>
      </c>
      <c r="I4" s="117">
        <v>593.32</v>
      </c>
      <c r="J4" s="118">
        <v>2956.1</v>
      </c>
      <c r="K4" s="118">
        <v>2490.08</v>
      </c>
      <c r="L4" s="119">
        <v>39855</v>
      </c>
      <c r="M4" s="18">
        <v>3.6999999999999997</v>
      </c>
      <c r="N4" s="120">
        <v>1</v>
      </c>
      <c r="O4" s="184">
        <v>40631</v>
      </c>
    </row>
    <row r="5" spans="2:15" ht="15" customHeight="1">
      <c r="B5" s="201"/>
      <c r="C5" s="18" t="s">
        <v>28</v>
      </c>
      <c r="D5" s="19" t="s">
        <v>323</v>
      </c>
      <c r="E5" s="19" t="s">
        <v>24</v>
      </c>
      <c r="F5" s="19" t="s">
        <v>25</v>
      </c>
      <c r="G5" s="83">
        <v>1430</v>
      </c>
      <c r="H5" s="190">
        <v>0.006999999999999999</v>
      </c>
      <c r="I5" s="117">
        <v>259.97</v>
      </c>
      <c r="J5" s="118">
        <v>1920.48</v>
      </c>
      <c r="K5" s="118">
        <v>1678.15</v>
      </c>
      <c r="L5" s="119">
        <v>39844</v>
      </c>
      <c r="M5" s="18">
        <v>3.5999999999999996</v>
      </c>
      <c r="N5" s="120">
        <v>1</v>
      </c>
      <c r="O5" s="184">
        <v>40631</v>
      </c>
    </row>
    <row r="6" spans="2:15" ht="15" customHeight="1">
      <c r="B6" s="201"/>
      <c r="C6" s="18" t="s">
        <v>30</v>
      </c>
      <c r="D6" s="19" t="s">
        <v>31</v>
      </c>
      <c r="E6" s="19" t="s">
        <v>24</v>
      </c>
      <c r="F6" s="19" t="s">
        <v>25</v>
      </c>
      <c r="G6" s="83">
        <v>6500</v>
      </c>
      <c r="H6" s="190">
        <v>0.032</v>
      </c>
      <c r="I6" s="117">
        <v>741</v>
      </c>
      <c r="J6" s="118">
        <v>5657.17</v>
      </c>
      <c r="K6" s="118">
        <v>4337.15</v>
      </c>
      <c r="L6" s="119">
        <v>39710</v>
      </c>
      <c r="M6" s="18">
        <v>2.1</v>
      </c>
      <c r="N6" s="120">
        <v>4</v>
      </c>
      <c r="O6" s="185">
        <v>41753</v>
      </c>
    </row>
    <row r="7" spans="2:15" ht="15" customHeight="1">
      <c r="B7" s="201"/>
      <c r="C7" s="18" t="s">
        <v>32</v>
      </c>
      <c r="D7" s="19" t="s">
        <v>324</v>
      </c>
      <c r="E7" s="19" t="s">
        <v>24</v>
      </c>
      <c r="F7" s="19" t="s">
        <v>25</v>
      </c>
      <c r="G7" s="83">
        <v>4800</v>
      </c>
      <c r="H7" s="190">
        <v>0.023</v>
      </c>
      <c r="I7" s="117">
        <v>809.55</v>
      </c>
      <c r="J7" s="118">
        <v>5404.86</v>
      </c>
      <c r="K7" s="118">
        <v>3844.66</v>
      </c>
      <c r="L7" s="119">
        <v>40045</v>
      </c>
      <c r="M7" s="18">
        <v>2.9000000000000004</v>
      </c>
      <c r="N7" s="120">
        <v>4</v>
      </c>
      <c r="O7" s="185">
        <v>41753</v>
      </c>
    </row>
    <row r="8" spans="2:15" ht="15" customHeight="1">
      <c r="B8" s="201"/>
      <c r="C8" s="18" t="s">
        <v>34</v>
      </c>
      <c r="D8" s="19" t="s">
        <v>35</v>
      </c>
      <c r="E8" s="19" t="s">
        <v>24</v>
      </c>
      <c r="F8" s="19" t="s">
        <v>36</v>
      </c>
      <c r="G8" s="83">
        <v>1800</v>
      </c>
      <c r="H8" s="190">
        <v>0.009000000000000001</v>
      </c>
      <c r="I8" s="117">
        <v>491.4</v>
      </c>
      <c r="J8" s="118">
        <v>1940.12</v>
      </c>
      <c r="K8" s="118">
        <v>1786.18</v>
      </c>
      <c r="L8" s="119">
        <v>40067</v>
      </c>
      <c r="M8" s="18">
        <v>2.9000000000000004</v>
      </c>
      <c r="N8" s="120">
        <v>4</v>
      </c>
      <c r="O8" s="185">
        <v>41753</v>
      </c>
    </row>
    <row r="9" spans="2:15" ht="15" customHeight="1">
      <c r="B9" s="201"/>
      <c r="C9" s="18" t="s">
        <v>37</v>
      </c>
      <c r="D9" s="19" t="s">
        <v>290</v>
      </c>
      <c r="E9" s="19" t="s">
        <v>24</v>
      </c>
      <c r="F9" s="19" t="s">
        <v>38</v>
      </c>
      <c r="G9" s="83">
        <v>13990</v>
      </c>
      <c r="H9" s="190">
        <v>0.068</v>
      </c>
      <c r="I9" s="117">
        <v>2956.08</v>
      </c>
      <c r="J9" s="118">
        <v>18423.33</v>
      </c>
      <c r="K9" s="118">
        <v>13875.04</v>
      </c>
      <c r="L9" s="119">
        <v>29531</v>
      </c>
      <c r="M9" s="121">
        <v>7.000000000000001</v>
      </c>
      <c r="N9" s="120">
        <v>4</v>
      </c>
      <c r="O9" s="185">
        <v>41753</v>
      </c>
    </row>
    <row r="10" spans="2:15" ht="15" customHeight="1">
      <c r="B10" s="201"/>
      <c r="C10" s="18" t="s">
        <v>39</v>
      </c>
      <c r="D10" s="19" t="s">
        <v>291</v>
      </c>
      <c r="E10" s="19" t="s">
        <v>24</v>
      </c>
      <c r="F10" s="19" t="s">
        <v>27</v>
      </c>
      <c r="G10" s="83">
        <v>5760</v>
      </c>
      <c r="H10" s="190">
        <v>0.027999999999999997</v>
      </c>
      <c r="I10" s="117">
        <v>1366.69</v>
      </c>
      <c r="J10" s="118">
        <v>8212.42</v>
      </c>
      <c r="K10" s="118">
        <v>6566.76</v>
      </c>
      <c r="L10" s="119">
        <v>31159</v>
      </c>
      <c r="M10" s="18">
        <v>4.2</v>
      </c>
      <c r="N10" s="120">
        <v>4</v>
      </c>
      <c r="O10" s="185">
        <v>41753</v>
      </c>
    </row>
    <row r="11" spans="2:15" ht="15" customHeight="1">
      <c r="B11" s="201"/>
      <c r="C11" s="18" t="s">
        <v>40</v>
      </c>
      <c r="D11" s="19" t="s">
        <v>41</v>
      </c>
      <c r="E11" s="19" t="s">
        <v>24</v>
      </c>
      <c r="F11" s="19" t="s">
        <v>27</v>
      </c>
      <c r="G11" s="83">
        <v>2860</v>
      </c>
      <c r="H11" s="190">
        <v>0.013999999999999999</v>
      </c>
      <c r="I11" s="117">
        <v>666.46</v>
      </c>
      <c r="J11" s="118">
        <v>4072.56</v>
      </c>
      <c r="K11" s="118">
        <v>2984.94</v>
      </c>
      <c r="L11" s="119">
        <v>32947</v>
      </c>
      <c r="M11" s="18">
        <v>2.6</v>
      </c>
      <c r="N11" s="120">
        <v>4</v>
      </c>
      <c r="O11" s="185">
        <v>41753</v>
      </c>
    </row>
    <row r="12" spans="2:15" ht="15" customHeight="1">
      <c r="B12" s="201"/>
      <c r="C12" s="18" t="s">
        <v>42</v>
      </c>
      <c r="D12" s="19" t="s">
        <v>43</v>
      </c>
      <c r="E12" s="19" t="s">
        <v>24</v>
      </c>
      <c r="F12" s="19" t="s">
        <v>44</v>
      </c>
      <c r="G12" s="83">
        <v>2780</v>
      </c>
      <c r="H12" s="190">
        <v>0.013999999999999999</v>
      </c>
      <c r="I12" s="95">
        <v>460.36</v>
      </c>
      <c r="J12" s="118">
        <v>3421.75</v>
      </c>
      <c r="K12" s="118">
        <v>2594.46</v>
      </c>
      <c r="L12" s="119">
        <v>32127</v>
      </c>
      <c r="M12" s="18">
        <v>5.1</v>
      </c>
      <c r="N12" s="120">
        <v>4</v>
      </c>
      <c r="O12" s="185">
        <v>41753</v>
      </c>
    </row>
    <row r="13" spans="2:15" ht="15" customHeight="1">
      <c r="B13" s="201"/>
      <c r="C13" s="18" t="s">
        <v>45</v>
      </c>
      <c r="D13" s="19" t="s">
        <v>46</v>
      </c>
      <c r="E13" s="19" t="s">
        <v>24</v>
      </c>
      <c r="F13" s="19" t="s">
        <v>36</v>
      </c>
      <c r="G13" s="83">
        <v>2260</v>
      </c>
      <c r="H13" s="190">
        <v>0.011000000000000001</v>
      </c>
      <c r="I13" s="117">
        <v>569.43</v>
      </c>
      <c r="J13" s="118">
        <v>3217.01</v>
      </c>
      <c r="K13" s="118">
        <v>2621.74</v>
      </c>
      <c r="L13" s="119">
        <v>40204</v>
      </c>
      <c r="M13" s="18">
        <v>3.5999999999999996</v>
      </c>
      <c r="N13" s="120">
        <v>4</v>
      </c>
      <c r="O13" s="185">
        <v>41753</v>
      </c>
    </row>
    <row r="14" spans="2:15" ht="15" customHeight="1">
      <c r="B14" s="201"/>
      <c r="C14" s="18" t="s">
        <v>47</v>
      </c>
      <c r="D14" s="19" t="s">
        <v>48</v>
      </c>
      <c r="E14" s="19" t="s">
        <v>49</v>
      </c>
      <c r="F14" s="19" t="s">
        <v>50</v>
      </c>
      <c r="G14" s="83">
        <v>3330</v>
      </c>
      <c r="H14" s="190">
        <v>0.016</v>
      </c>
      <c r="I14" s="117">
        <v>529.75</v>
      </c>
      <c r="J14" s="118">
        <v>4296.39</v>
      </c>
      <c r="K14" s="118">
        <v>3497.09</v>
      </c>
      <c r="L14" s="119">
        <v>28155</v>
      </c>
      <c r="M14" s="18">
        <v>7.7</v>
      </c>
      <c r="N14" s="120">
        <v>4</v>
      </c>
      <c r="O14" s="185">
        <v>41753</v>
      </c>
    </row>
    <row r="15" spans="2:15" ht="15" customHeight="1">
      <c r="B15" s="201"/>
      <c r="C15" s="18" t="s">
        <v>51</v>
      </c>
      <c r="D15" s="19" t="s">
        <v>52</v>
      </c>
      <c r="E15" s="19" t="s">
        <v>49</v>
      </c>
      <c r="F15" s="19" t="s">
        <v>53</v>
      </c>
      <c r="G15" s="83">
        <v>2520</v>
      </c>
      <c r="H15" s="190">
        <v>0.012</v>
      </c>
      <c r="I15" s="117">
        <v>1041.25</v>
      </c>
      <c r="J15" s="118">
        <v>5641.14</v>
      </c>
      <c r="K15" s="118">
        <v>4219.65</v>
      </c>
      <c r="L15" s="119">
        <v>33569</v>
      </c>
      <c r="M15" s="18">
        <v>4.5</v>
      </c>
      <c r="N15" s="120">
        <v>4</v>
      </c>
      <c r="O15" s="185">
        <v>41753</v>
      </c>
    </row>
    <row r="16" spans="2:15" ht="15" customHeight="1">
      <c r="B16" s="201"/>
      <c r="C16" s="18" t="s">
        <v>135</v>
      </c>
      <c r="D16" s="19" t="s">
        <v>325</v>
      </c>
      <c r="E16" s="122" t="s">
        <v>24</v>
      </c>
      <c r="F16" s="19" t="s">
        <v>140</v>
      </c>
      <c r="G16" s="83">
        <v>3510</v>
      </c>
      <c r="H16" s="190">
        <v>0.017</v>
      </c>
      <c r="I16" s="117">
        <v>515.1</v>
      </c>
      <c r="J16" s="118">
        <v>1994.95</v>
      </c>
      <c r="K16" s="118">
        <v>1898.83</v>
      </c>
      <c r="L16" s="119">
        <v>33451</v>
      </c>
      <c r="M16" s="18">
        <v>7.1</v>
      </c>
      <c r="N16" s="120" t="s">
        <v>139</v>
      </c>
      <c r="O16" s="185">
        <v>41992</v>
      </c>
    </row>
    <row r="17" spans="2:15" ht="15" customHeight="1">
      <c r="B17" s="201"/>
      <c r="C17" s="18" t="s">
        <v>142</v>
      </c>
      <c r="D17" s="123" t="s">
        <v>193</v>
      </c>
      <c r="E17" s="109" t="s">
        <v>49</v>
      </c>
      <c r="F17" s="124" t="s">
        <v>196</v>
      </c>
      <c r="G17" s="83">
        <v>5325</v>
      </c>
      <c r="H17" s="190">
        <v>0.026000000000000002</v>
      </c>
      <c r="I17" s="117">
        <v>5480.28</v>
      </c>
      <c r="J17" s="118">
        <v>17868.72</v>
      </c>
      <c r="K17" s="118">
        <v>11988.14</v>
      </c>
      <c r="L17" s="125">
        <v>34060</v>
      </c>
      <c r="M17" s="18">
        <v>6.9</v>
      </c>
      <c r="N17" s="120" t="s">
        <v>209</v>
      </c>
      <c r="O17" s="185">
        <v>42012</v>
      </c>
    </row>
    <row r="18" spans="2:15" ht="15" customHeight="1">
      <c r="B18" s="201"/>
      <c r="C18" s="20" t="s">
        <v>143</v>
      </c>
      <c r="D18" s="21" t="s">
        <v>172</v>
      </c>
      <c r="E18" s="110" t="s">
        <v>194</v>
      </c>
      <c r="F18" s="124" t="s">
        <v>197</v>
      </c>
      <c r="G18" s="83">
        <v>2827</v>
      </c>
      <c r="H18" s="190">
        <v>0.013999999999999999</v>
      </c>
      <c r="I18" s="117">
        <v>394.84</v>
      </c>
      <c r="J18" s="118">
        <v>1650.05</v>
      </c>
      <c r="K18" s="118">
        <v>1500.85</v>
      </c>
      <c r="L18" s="125">
        <v>31898</v>
      </c>
      <c r="M18" s="18">
        <v>4.3999999999999995</v>
      </c>
      <c r="N18" s="120" t="s">
        <v>209</v>
      </c>
      <c r="O18" s="185">
        <v>42047</v>
      </c>
    </row>
    <row r="19" spans="2:15" ht="15" customHeight="1">
      <c r="B19" s="201"/>
      <c r="C19" s="20" t="s">
        <v>144</v>
      </c>
      <c r="D19" s="21" t="s">
        <v>173</v>
      </c>
      <c r="E19" s="110" t="s">
        <v>194</v>
      </c>
      <c r="F19" s="124" t="s">
        <v>197</v>
      </c>
      <c r="G19" s="83">
        <v>7396</v>
      </c>
      <c r="H19" s="190">
        <v>0.036000000000000004</v>
      </c>
      <c r="I19" s="117">
        <v>2876.99</v>
      </c>
      <c r="J19" s="118">
        <v>8855.23</v>
      </c>
      <c r="K19" s="118">
        <v>7882.6</v>
      </c>
      <c r="L19" s="125">
        <v>29738</v>
      </c>
      <c r="M19" s="18">
        <v>11.3</v>
      </c>
      <c r="N19" s="120" t="s">
        <v>209</v>
      </c>
      <c r="O19" s="185">
        <v>42047</v>
      </c>
    </row>
    <row r="20" spans="2:15" ht="15" customHeight="1">
      <c r="B20" s="201"/>
      <c r="C20" s="20" t="s">
        <v>145</v>
      </c>
      <c r="D20" s="21" t="s">
        <v>292</v>
      </c>
      <c r="E20" s="110" t="s">
        <v>194</v>
      </c>
      <c r="F20" s="124" t="s">
        <v>198</v>
      </c>
      <c r="G20" s="83">
        <v>5230</v>
      </c>
      <c r="H20" s="190">
        <v>0.026000000000000002</v>
      </c>
      <c r="I20" s="117">
        <v>907.59</v>
      </c>
      <c r="J20" s="118">
        <v>5077.26</v>
      </c>
      <c r="K20" s="118">
        <v>4066.5</v>
      </c>
      <c r="L20" s="125">
        <v>28795</v>
      </c>
      <c r="M20" s="18">
        <v>7.1</v>
      </c>
      <c r="N20" s="120" t="s">
        <v>209</v>
      </c>
      <c r="O20" s="185">
        <v>42047</v>
      </c>
    </row>
    <row r="21" spans="2:15" ht="15" customHeight="1">
      <c r="B21" s="201"/>
      <c r="C21" s="20" t="s">
        <v>146</v>
      </c>
      <c r="D21" s="21" t="s">
        <v>174</v>
      </c>
      <c r="E21" s="110" t="s">
        <v>194</v>
      </c>
      <c r="F21" s="124" t="s">
        <v>198</v>
      </c>
      <c r="G21" s="83">
        <v>1850</v>
      </c>
      <c r="H21" s="190">
        <v>0.009000000000000001</v>
      </c>
      <c r="I21" s="117">
        <v>334.44</v>
      </c>
      <c r="J21" s="118">
        <v>2152.31</v>
      </c>
      <c r="K21" s="118">
        <v>2007.07</v>
      </c>
      <c r="L21" s="125">
        <v>31990</v>
      </c>
      <c r="M21" s="18">
        <v>4.5</v>
      </c>
      <c r="N21" s="120" t="s">
        <v>209</v>
      </c>
      <c r="O21" s="185">
        <v>42047</v>
      </c>
    </row>
    <row r="22" spans="2:15" ht="15" customHeight="1">
      <c r="B22" s="201"/>
      <c r="C22" s="20" t="s">
        <v>147</v>
      </c>
      <c r="D22" s="21" t="s">
        <v>293</v>
      </c>
      <c r="E22" s="110" t="s">
        <v>194</v>
      </c>
      <c r="F22" s="124" t="s">
        <v>198</v>
      </c>
      <c r="G22" s="83">
        <v>1240</v>
      </c>
      <c r="H22" s="190">
        <v>0.006</v>
      </c>
      <c r="I22" s="117">
        <v>388.88</v>
      </c>
      <c r="J22" s="118">
        <v>2051.61</v>
      </c>
      <c r="K22" s="118">
        <v>1230.44</v>
      </c>
      <c r="L22" s="125">
        <v>28095</v>
      </c>
      <c r="M22" s="18">
        <v>9.9</v>
      </c>
      <c r="N22" s="120" t="s">
        <v>209</v>
      </c>
      <c r="O22" s="185">
        <v>42047</v>
      </c>
    </row>
    <row r="23" spans="2:15" ht="15" customHeight="1">
      <c r="B23" s="201"/>
      <c r="C23" s="20" t="s">
        <v>148</v>
      </c>
      <c r="D23" s="21" t="s">
        <v>175</v>
      </c>
      <c r="E23" s="110" t="s">
        <v>194</v>
      </c>
      <c r="F23" s="124" t="s">
        <v>198</v>
      </c>
      <c r="G23" s="83">
        <v>2810</v>
      </c>
      <c r="H23" s="190">
        <v>0.013999999999999999</v>
      </c>
      <c r="I23" s="117">
        <v>651.16</v>
      </c>
      <c r="J23" s="118">
        <v>4589.88</v>
      </c>
      <c r="K23" s="118">
        <v>3447.16</v>
      </c>
      <c r="L23" s="125">
        <v>33270</v>
      </c>
      <c r="M23" s="18">
        <v>4.1000000000000005</v>
      </c>
      <c r="N23" s="120" t="s">
        <v>209</v>
      </c>
      <c r="O23" s="185">
        <v>42047</v>
      </c>
    </row>
    <row r="24" spans="2:15" ht="15" customHeight="1">
      <c r="B24" s="201"/>
      <c r="C24" s="20" t="s">
        <v>149</v>
      </c>
      <c r="D24" s="21" t="s">
        <v>176</v>
      </c>
      <c r="E24" s="110" t="s">
        <v>194</v>
      </c>
      <c r="F24" s="124" t="s">
        <v>198</v>
      </c>
      <c r="G24" s="83">
        <v>2640</v>
      </c>
      <c r="H24" s="190">
        <v>0.013000000000000001</v>
      </c>
      <c r="I24" s="117">
        <v>690.17</v>
      </c>
      <c r="J24" s="118">
        <v>4078.48</v>
      </c>
      <c r="K24" s="118">
        <v>3056.56</v>
      </c>
      <c r="L24" s="125">
        <v>33239</v>
      </c>
      <c r="M24" s="18">
        <v>9</v>
      </c>
      <c r="N24" s="120" t="s">
        <v>209</v>
      </c>
      <c r="O24" s="185">
        <v>42047</v>
      </c>
    </row>
    <row r="25" spans="2:15" ht="15" customHeight="1">
      <c r="B25" s="201"/>
      <c r="C25" s="20" t="s">
        <v>150</v>
      </c>
      <c r="D25" s="21" t="s">
        <v>177</v>
      </c>
      <c r="E25" s="110" t="s">
        <v>194</v>
      </c>
      <c r="F25" s="124" t="s">
        <v>198</v>
      </c>
      <c r="G25" s="83">
        <v>2100</v>
      </c>
      <c r="H25" s="190">
        <v>0.01</v>
      </c>
      <c r="I25" s="117">
        <v>631.74</v>
      </c>
      <c r="J25" s="118">
        <v>3829.74</v>
      </c>
      <c r="K25" s="118">
        <v>3064.2</v>
      </c>
      <c r="L25" s="125">
        <v>33543</v>
      </c>
      <c r="M25" s="18">
        <v>4.1000000000000005</v>
      </c>
      <c r="N25" s="120" t="s">
        <v>209</v>
      </c>
      <c r="O25" s="185">
        <v>42047</v>
      </c>
    </row>
    <row r="26" spans="2:15" ht="15" customHeight="1">
      <c r="B26" s="201"/>
      <c r="C26" s="20" t="s">
        <v>151</v>
      </c>
      <c r="D26" s="21" t="s">
        <v>326</v>
      </c>
      <c r="E26" s="110" t="s">
        <v>194</v>
      </c>
      <c r="F26" s="124" t="s">
        <v>199</v>
      </c>
      <c r="G26" s="83">
        <v>2837</v>
      </c>
      <c r="H26" s="190">
        <v>0.013999999999999999</v>
      </c>
      <c r="I26" s="117">
        <v>730.94</v>
      </c>
      <c r="J26" s="118">
        <v>4623.55</v>
      </c>
      <c r="K26" s="118">
        <v>3022.25</v>
      </c>
      <c r="L26" s="125">
        <v>32721</v>
      </c>
      <c r="M26" s="18">
        <v>5.6000000000000005</v>
      </c>
      <c r="N26" s="120" t="s">
        <v>209</v>
      </c>
      <c r="O26" s="185">
        <v>42047</v>
      </c>
    </row>
    <row r="27" spans="2:15" ht="15" customHeight="1">
      <c r="B27" s="201"/>
      <c r="C27" s="20" t="s">
        <v>152</v>
      </c>
      <c r="D27" s="21" t="s">
        <v>314</v>
      </c>
      <c r="E27" s="110" t="s">
        <v>194</v>
      </c>
      <c r="F27" s="124" t="s">
        <v>199</v>
      </c>
      <c r="G27" s="83">
        <v>2070</v>
      </c>
      <c r="H27" s="190">
        <v>0.01</v>
      </c>
      <c r="I27" s="117">
        <v>555.39</v>
      </c>
      <c r="J27" s="118">
        <v>3390.96</v>
      </c>
      <c r="K27" s="118">
        <v>2277.61</v>
      </c>
      <c r="L27" s="125">
        <v>33178</v>
      </c>
      <c r="M27" s="18">
        <v>11.1</v>
      </c>
      <c r="N27" s="120" t="s">
        <v>209</v>
      </c>
      <c r="O27" s="185">
        <v>42047</v>
      </c>
    </row>
    <row r="28" spans="2:15" ht="15" customHeight="1">
      <c r="B28" s="201"/>
      <c r="C28" s="20" t="s">
        <v>153</v>
      </c>
      <c r="D28" s="21" t="s">
        <v>316</v>
      </c>
      <c r="E28" s="110" t="s">
        <v>194</v>
      </c>
      <c r="F28" s="124" t="s">
        <v>199</v>
      </c>
      <c r="G28" s="83">
        <v>1650</v>
      </c>
      <c r="H28" s="190">
        <v>0.008</v>
      </c>
      <c r="I28" s="117">
        <v>394.68</v>
      </c>
      <c r="J28" s="118">
        <v>2193.1</v>
      </c>
      <c r="K28" s="118">
        <v>1867.95</v>
      </c>
      <c r="L28" s="125">
        <v>30713</v>
      </c>
      <c r="M28" s="18">
        <v>7.1</v>
      </c>
      <c r="N28" s="120" t="s">
        <v>209</v>
      </c>
      <c r="O28" s="185">
        <v>42047</v>
      </c>
    </row>
    <row r="29" spans="2:15" ht="15" customHeight="1">
      <c r="B29" s="201"/>
      <c r="C29" s="20" t="s">
        <v>154</v>
      </c>
      <c r="D29" s="21" t="s">
        <v>294</v>
      </c>
      <c r="E29" s="110" t="s">
        <v>194</v>
      </c>
      <c r="F29" s="124" t="s">
        <v>199</v>
      </c>
      <c r="G29" s="83">
        <v>2030</v>
      </c>
      <c r="H29" s="190">
        <v>0.01</v>
      </c>
      <c r="I29" s="117">
        <v>342.52</v>
      </c>
      <c r="J29" s="118">
        <v>2132.83</v>
      </c>
      <c r="K29" s="118">
        <v>1799.53</v>
      </c>
      <c r="L29" s="125">
        <v>33451</v>
      </c>
      <c r="M29" s="18">
        <v>4.1000000000000005</v>
      </c>
      <c r="N29" s="120" t="s">
        <v>209</v>
      </c>
      <c r="O29" s="185">
        <v>42047</v>
      </c>
    </row>
    <row r="30" spans="2:15" ht="15" customHeight="1">
      <c r="B30" s="201"/>
      <c r="C30" s="20" t="s">
        <v>155</v>
      </c>
      <c r="D30" s="21" t="s">
        <v>178</v>
      </c>
      <c r="E30" s="110" t="s">
        <v>194</v>
      </c>
      <c r="F30" s="124" t="s">
        <v>200</v>
      </c>
      <c r="G30" s="83">
        <v>2207</v>
      </c>
      <c r="H30" s="190">
        <v>0.011000000000000001</v>
      </c>
      <c r="I30" s="117">
        <v>1022.43</v>
      </c>
      <c r="J30" s="118">
        <v>3618.66</v>
      </c>
      <c r="K30" s="118">
        <v>2479.8</v>
      </c>
      <c r="L30" s="125">
        <v>32021</v>
      </c>
      <c r="M30" s="18">
        <v>12.7</v>
      </c>
      <c r="N30" s="120" t="s">
        <v>209</v>
      </c>
      <c r="O30" s="185">
        <v>42047</v>
      </c>
    </row>
    <row r="31" spans="2:15" ht="15" customHeight="1">
      <c r="B31" s="201"/>
      <c r="C31" s="20" t="s">
        <v>156</v>
      </c>
      <c r="D31" s="21" t="s">
        <v>179</v>
      </c>
      <c r="E31" s="110" t="s">
        <v>194</v>
      </c>
      <c r="F31" s="124" t="s">
        <v>200</v>
      </c>
      <c r="G31" s="83">
        <v>1249</v>
      </c>
      <c r="H31" s="190">
        <v>0.006</v>
      </c>
      <c r="I31" s="117">
        <v>361.6</v>
      </c>
      <c r="J31" s="118">
        <v>1657.22</v>
      </c>
      <c r="K31" s="118">
        <v>1401.68</v>
      </c>
      <c r="L31" s="125">
        <v>33756</v>
      </c>
      <c r="M31" s="18">
        <v>4.3999999999999995</v>
      </c>
      <c r="N31" s="120" t="s">
        <v>209</v>
      </c>
      <c r="O31" s="185">
        <v>42047</v>
      </c>
    </row>
    <row r="32" spans="2:15" ht="15" customHeight="1">
      <c r="B32" s="201"/>
      <c r="C32" s="20" t="s">
        <v>157</v>
      </c>
      <c r="D32" s="21" t="s">
        <v>295</v>
      </c>
      <c r="E32" s="110" t="s">
        <v>194</v>
      </c>
      <c r="F32" s="124" t="s">
        <v>201</v>
      </c>
      <c r="G32" s="83">
        <v>2300</v>
      </c>
      <c r="H32" s="190">
        <v>0.011000000000000001</v>
      </c>
      <c r="I32" s="117">
        <v>705.37</v>
      </c>
      <c r="J32" s="118">
        <v>3400.87</v>
      </c>
      <c r="K32" s="118">
        <v>2385.47</v>
      </c>
      <c r="L32" s="125">
        <v>32540</v>
      </c>
      <c r="M32" s="18">
        <v>11.600000000000001</v>
      </c>
      <c r="N32" s="120" t="s">
        <v>209</v>
      </c>
      <c r="O32" s="185">
        <v>42047</v>
      </c>
    </row>
    <row r="33" spans="2:15" ht="15" customHeight="1">
      <c r="B33" s="201"/>
      <c r="C33" s="20" t="s">
        <v>158</v>
      </c>
      <c r="D33" s="21" t="s">
        <v>180</v>
      </c>
      <c r="E33" s="110" t="s">
        <v>194</v>
      </c>
      <c r="F33" s="124" t="s">
        <v>201</v>
      </c>
      <c r="G33" s="83">
        <v>2210</v>
      </c>
      <c r="H33" s="190">
        <v>0.011000000000000001</v>
      </c>
      <c r="I33" s="117">
        <v>491.86</v>
      </c>
      <c r="J33" s="118">
        <v>3963.82</v>
      </c>
      <c r="K33" s="118">
        <v>2999.68</v>
      </c>
      <c r="L33" s="125">
        <v>34304</v>
      </c>
      <c r="M33" s="18">
        <v>3.9</v>
      </c>
      <c r="N33" s="120" t="s">
        <v>209</v>
      </c>
      <c r="O33" s="185">
        <v>42047</v>
      </c>
    </row>
    <row r="34" spans="2:15" ht="15" customHeight="1">
      <c r="B34" s="201"/>
      <c r="C34" s="20" t="s">
        <v>159</v>
      </c>
      <c r="D34" s="21" t="s">
        <v>181</v>
      </c>
      <c r="E34" s="110" t="s">
        <v>24</v>
      </c>
      <c r="F34" s="124" t="s">
        <v>201</v>
      </c>
      <c r="G34" s="83">
        <v>2033</v>
      </c>
      <c r="H34" s="190">
        <v>0.01</v>
      </c>
      <c r="I34" s="117">
        <v>805.45</v>
      </c>
      <c r="J34" s="118">
        <v>4178.07</v>
      </c>
      <c r="K34" s="118">
        <v>2939.16</v>
      </c>
      <c r="L34" s="125">
        <v>31291</v>
      </c>
      <c r="M34" s="18">
        <v>5.1</v>
      </c>
      <c r="N34" s="120" t="s">
        <v>209</v>
      </c>
      <c r="O34" s="185">
        <v>42047</v>
      </c>
    </row>
    <row r="35" spans="2:15" ht="15" customHeight="1">
      <c r="B35" s="201"/>
      <c r="C35" s="20" t="s">
        <v>160</v>
      </c>
      <c r="D35" s="21" t="s">
        <v>296</v>
      </c>
      <c r="E35" s="110" t="s">
        <v>195</v>
      </c>
      <c r="F35" s="124" t="s">
        <v>202</v>
      </c>
      <c r="G35" s="83">
        <v>5550</v>
      </c>
      <c r="H35" s="190">
        <v>0.027000000000000003</v>
      </c>
      <c r="I35" s="117">
        <v>2099.82</v>
      </c>
      <c r="J35" s="118">
        <v>7496.3</v>
      </c>
      <c r="K35" s="118">
        <v>5614.35</v>
      </c>
      <c r="L35" s="125">
        <v>31413</v>
      </c>
      <c r="M35" s="18">
        <v>12.4</v>
      </c>
      <c r="N35" s="120" t="s">
        <v>209</v>
      </c>
      <c r="O35" s="185">
        <v>42047</v>
      </c>
    </row>
    <row r="36" spans="2:15" ht="15" customHeight="1">
      <c r="B36" s="201"/>
      <c r="C36" s="20" t="s">
        <v>161</v>
      </c>
      <c r="D36" s="21" t="s">
        <v>182</v>
      </c>
      <c r="E36" s="110" t="s">
        <v>195</v>
      </c>
      <c r="F36" s="124" t="s">
        <v>202</v>
      </c>
      <c r="G36" s="83">
        <v>3094</v>
      </c>
      <c r="H36" s="190">
        <v>0.015</v>
      </c>
      <c r="I36" s="117">
        <v>1197.4</v>
      </c>
      <c r="J36" s="118">
        <v>6315.72</v>
      </c>
      <c r="K36" s="118">
        <v>4497.27</v>
      </c>
      <c r="L36" s="125">
        <v>33055</v>
      </c>
      <c r="M36" s="18">
        <v>6.6000000000000005</v>
      </c>
      <c r="N36" s="120" t="s">
        <v>209</v>
      </c>
      <c r="O36" s="185">
        <v>42047</v>
      </c>
    </row>
    <row r="37" spans="2:15" ht="15" customHeight="1">
      <c r="B37" s="201"/>
      <c r="C37" s="20" t="s">
        <v>162</v>
      </c>
      <c r="D37" s="21" t="s">
        <v>183</v>
      </c>
      <c r="E37" s="110" t="s">
        <v>195</v>
      </c>
      <c r="F37" s="124" t="s">
        <v>202</v>
      </c>
      <c r="G37" s="83">
        <v>979</v>
      </c>
      <c r="H37" s="190">
        <v>0.005</v>
      </c>
      <c r="I37" s="117">
        <v>397.05</v>
      </c>
      <c r="J37" s="118">
        <v>1998.75</v>
      </c>
      <c r="K37" s="118">
        <v>1645.19</v>
      </c>
      <c r="L37" s="125">
        <v>32813</v>
      </c>
      <c r="M37" s="18">
        <v>3.5999999999999996</v>
      </c>
      <c r="N37" s="120" t="s">
        <v>209</v>
      </c>
      <c r="O37" s="185">
        <v>42047</v>
      </c>
    </row>
    <row r="38" spans="2:15" ht="15" customHeight="1">
      <c r="B38" s="201"/>
      <c r="C38" s="20" t="s">
        <v>163</v>
      </c>
      <c r="D38" s="21" t="s">
        <v>184</v>
      </c>
      <c r="E38" s="110" t="s">
        <v>195</v>
      </c>
      <c r="F38" s="124" t="s">
        <v>203</v>
      </c>
      <c r="G38" s="83">
        <v>2475</v>
      </c>
      <c r="H38" s="190">
        <v>0.012</v>
      </c>
      <c r="I38" s="117">
        <v>1713.5</v>
      </c>
      <c r="J38" s="118">
        <v>6341.82</v>
      </c>
      <c r="K38" s="118">
        <v>4006.2</v>
      </c>
      <c r="L38" s="125">
        <v>32933</v>
      </c>
      <c r="M38" s="18">
        <v>11.899999999999999</v>
      </c>
      <c r="N38" s="120" t="s">
        <v>209</v>
      </c>
      <c r="O38" s="185">
        <v>42047</v>
      </c>
    </row>
    <row r="39" spans="2:15" ht="15" customHeight="1">
      <c r="B39" s="201"/>
      <c r="C39" s="20" t="s">
        <v>164</v>
      </c>
      <c r="D39" s="21" t="s">
        <v>185</v>
      </c>
      <c r="E39" s="110" t="s">
        <v>195</v>
      </c>
      <c r="F39" s="124" t="s">
        <v>204</v>
      </c>
      <c r="G39" s="83">
        <v>3146</v>
      </c>
      <c r="H39" s="190">
        <v>0.015</v>
      </c>
      <c r="I39" s="117">
        <v>1645.77</v>
      </c>
      <c r="J39" s="118">
        <v>8237.4</v>
      </c>
      <c r="K39" s="118">
        <v>6356.89</v>
      </c>
      <c r="L39" s="125">
        <v>33970</v>
      </c>
      <c r="M39" s="18">
        <v>7.8</v>
      </c>
      <c r="N39" s="120" t="s">
        <v>209</v>
      </c>
      <c r="O39" s="185">
        <v>42047</v>
      </c>
    </row>
    <row r="40" spans="2:15" ht="15" customHeight="1">
      <c r="B40" s="201"/>
      <c r="C40" s="20" t="s">
        <v>165</v>
      </c>
      <c r="D40" s="21" t="s">
        <v>186</v>
      </c>
      <c r="E40" s="110" t="s">
        <v>195</v>
      </c>
      <c r="F40" s="124" t="s">
        <v>205</v>
      </c>
      <c r="G40" s="83">
        <v>1691</v>
      </c>
      <c r="H40" s="190">
        <v>0.008</v>
      </c>
      <c r="I40" s="117">
        <v>448.98</v>
      </c>
      <c r="J40" s="118">
        <v>2730.13</v>
      </c>
      <c r="K40" s="118">
        <v>2267.59</v>
      </c>
      <c r="L40" s="125">
        <v>32174</v>
      </c>
      <c r="M40" s="18">
        <v>3.6999999999999997</v>
      </c>
      <c r="N40" s="120" t="s">
        <v>209</v>
      </c>
      <c r="O40" s="185">
        <v>42047</v>
      </c>
    </row>
    <row r="41" spans="2:15" ht="15" customHeight="1">
      <c r="B41" s="201"/>
      <c r="C41" s="20" t="s">
        <v>166</v>
      </c>
      <c r="D41" s="21" t="s">
        <v>187</v>
      </c>
      <c r="E41" s="110" t="s">
        <v>195</v>
      </c>
      <c r="F41" s="124" t="s">
        <v>205</v>
      </c>
      <c r="G41" s="83">
        <v>1550</v>
      </c>
      <c r="H41" s="190">
        <v>0.008</v>
      </c>
      <c r="I41" s="117">
        <v>550.87</v>
      </c>
      <c r="J41" s="118">
        <v>3310.05</v>
      </c>
      <c r="K41" s="118">
        <v>2659.67</v>
      </c>
      <c r="L41" s="125">
        <v>32203</v>
      </c>
      <c r="M41" s="18">
        <v>3.5999999999999996</v>
      </c>
      <c r="N41" s="120" t="s">
        <v>209</v>
      </c>
      <c r="O41" s="185">
        <v>42047</v>
      </c>
    </row>
    <row r="42" spans="2:15" ht="15" customHeight="1">
      <c r="B42" s="201"/>
      <c r="C42" s="20" t="s">
        <v>167</v>
      </c>
      <c r="D42" s="21" t="s">
        <v>188</v>
      </c>
      <c r="E42" s="110" t="s">
        <v>195</v>
      </c>
      <c r="F42" s="124" t="s">
        <v>205</v>
      </c>
      <c r="G42" s="83">
        <v>1372</v>
      </c>
      <c r="H42" s="190">
        <v>0.006999999999999999</v>
      </c>
      <c r="I42" s="117">
        <v>503.57</v>
      </c>
      <c r="J42" s="118">
        <v>2349.54</v>
      </c>
      <c r="K42" s="118">
        <v>2096.92</v>
      </c>
      <c r="L42" s="125">
        <v>32264</v>
      </c>
      <c r="M42" s="18">
        <v>3.5999999999999996</v>
      </c>
      <c r="N42" s="120" t="s">
        <v>209</v>
      </c>
      <c r="O42" s="185">
        <v>42047</v>
      </c>
    </row>
    <row r="43" spans="2:15" ht="15" customHeight="1">
      <c r="B43" s="201"/>
      <c r="C43" s="20" t="s">
        <v>168</v>
      </c>
      <c r="D43" s="21" t="s">
        <v>189</v>
      </c>
      <c r="E43" s="110" t="s">
        <v>195</v>
      </c>
      <c r="F43" s="124" t="s">
        <v>206</v>
      </c>
      <c r="G43" s="83">
        <v>2258</v>
      </c>
      <c r="H43" s="190">
        <v>0.011000000000000001</v>
      </c>
      <c r="I43" s="117">
        <v>796.15</v>
      </c>
      <c r="J43" s="118">
        <v>6509.84</v>
      </c>
      <c r="K43" s="118">
        <v>4164.82</v>
      </c>
      <c r="L43" s="125">
        <v>34182</v>
      </c>
      <c r="M43" s="18">
        <v>9.6</v>
      </c>
      <c r="N43" s="120" t="s">
        <v>209</v>
      </c>
      <c r="O43" s="185">
        <v>42047</v>
      </c>
    </row>
    <row r="44" spans="2:15" ht="15" customHeight="1">
      <c r="B44" s="201"/>
      <c r="C44" s="20" t="s">
        <v>169</v>
      </c>
      <c r="D44" s="21" t="s">
        <v>190</v>
      </c>
      <c r="E44" s="110" t="s">
        <v>195</v>
      </c>
      <c r="F44" s="124" t="s">
        <v>206</v>
      </c>
      <c r="G44" s="83">
        <v>1200</v>
      </c>
      <c r="H44" s="190">
        <v>0.006</v>
      </c>
      <c r="I44" s="117">
        <v>388.9</v>
      </c>
      <c r="J44" s="118">
        <v>3314.58</v>
      </c>
      <c r="K44" s="118">
        <v>3314.58</v>
      </c>
      <c r="L44" s="125">
        <v>34029</v>
      </c>
      <c r="M44" s="18">
        <v>12</v>
      </c>
      <c r="N44" s="120" t="s">
        <v>209</v>
      </c>
      <c r="O44" s="185">
        <v>42047</v>
      </c>
    </row>
    <row r="45" spans="2:15" ht="15" customHeight="1">
      <c r="B45" s="201"/>
      <c r="C45" s="20" t="s">
        <v>170</v>
      </c>
      <c r="D45" s="21" t="s">
        <v>191</v>
      </c>
      <c r="E45" s="110" t="s">
        <v>49</v>
      </c>
      <c r="F45" s="124" t="s">
        <v>207</v>
      </c>
      <c r="G45" s="83">
        <v>1626</v>
      </c>
      <c r="H45" s="190">
        <v>0.008</v>
      </c>
      <c r="I45" s="117">
        <v>892.31</v>
      </c>
      <c r="J45" s="118">
        <v>5268.2</v>
      </c>
      <c r="K45" s="118">
        <v>4219.19</v>
      </c>
      <c r="L45" s="125">
        <v>32325</v>
      </c>
      <c r="M45" s="18">
        <v>7.1</v>
      </c>
      <c r="N45" s="120" t="s">
        <v>209</v>
      </c>
      <c r="O45" s="185">
        <v>42047</v>
      </c>
    </row>
    <row r="46" spans="2:15" ht="15" customHeight="1">
      <c r="B46" s="201"/>
      <c r="C46" s="20" t="s">
        <v>171</v>
      </c>
      <c r="D46" s="21" t="s">
        <v>327</v>
      </c>
      <c r="E46" s="110" t="s">
        <v>194</v>
      </c>
      <c r="F46" s="124" t="s">
        <v>198</v>
      </c>
      <c r="G46" s="83">
        <v>1781</v>
      </c>
      <c r="H46" s="190">
        <v>0.009000000000000001</v>
      </c>
      <c r="I46" s="117">
        <v>247.36</v>
      </c>
      <c r="J46" s="118">
        <v>1962.22</v>
      </c>
      <c r="K46" s="118">
        <v>1748.92</v>
      </c>
      <c r="L46" s="125">
        <v>35490</v>
      </c>
      <c r="M46" s="18">
        <v>4.3</v>
      </c>
      <c r="N46" s="120" t="s">
        <v>209</v>
      </c>
      <c r="O46" s="185">
        <v>42090</v>
      </c>
    </row>
    <row r="47" spans="2:15" ht="15" customHeight="1">
      <c r="B47" s="201"/>
      <c r="C47" s="20" t="s">
        <v>231</v>
      </c>
      <c r="D47" s="21" t="s">
        <v>245</v>
      </c>
      <c r="E47" s="110" t="s">
        <v>194</v>
      </c>
      <c r="F47" s="124" t="s">
        <v>251</v>
      </c>
      <c r="G47" s="83">
        <v>4120</v>
      </c>
      <c r="H47" s="190">
        <v>0.02</v>
      </c>
      <c r="I47" s="117">
        <v>1065.35</v>
      </c>
      <c r="J47" s="118">
        <v>4204.4</v>
      </c>
      <c r="K47" s="118">
        <v>3049.79</v>
      </c>
      <c r="L47" s="125">
        <v>30498</v>
      </c>
      <c r="M47" s="18">
        <v>8.2</v>
      </c>
      <c r="N47" s="120" t="s">
        <v>260</v>
      </c>
      <c r="O47" s="185">
        <v>42187</v>
      </c>
    </row>
    <row r="48" spans="2:15" ht="15" customHeight="1">
      <c r="B48" s="201"/>
      <c r="C48" s="20" t="s">
        <v>232</v>
      </c>
      <c r="D48" s="21" t="s">
        <v>349</v>
      </c>
      <c r="E48" s="110" t="s">
        <v>194</v>
      </c>
      <c r="F48" s="124" t="s">
        <v>251</v>
      </c>
      <c r="G48" s="83">
        <v>2000</v>
      </c>
      <c r="H48" s="190">
        <v>0.01</v>
      </c>
      <c r="I48" s="117">
        <v>454.03</v>
      </c>
      <c r="J48" s="118">
        <v>2020.75</v>
      </c>
      <c r="K48" s="118">
        <v>1707.18</v>
      </c>
      <c r="L48" s="125">
        <v>31747</v>
      </c>
      <c r="M48" s="18">
        <v>4.5</v>
      </c>
      <c r="N48" s="120" t="s">
        <v>260</v>
      </c>
      <c r="O48" s="185">
        <v>42187</v>
      </c>
    </row>
    <row r="49" spans="2:15" ht="15" customHeight="1">
      <c r="B49" s="201"/>
      <c r="C49" s="20" t="s">
        <v>233</v>
      </c>
      <c r="D49" s="21" t="s">
        <v>243</v>
      </c>
      <c r="E49" s="110" t="s">
        <v>194</v>
      </c>
      <c r="F49" s="124" t="s">
        <v>252</v>
      </c>
      <c r="G49" s="83">
        <v>1440</v>
      </c>
      <c r="H49" s="190">
        <v>0.006999999999999999</v>
      </c>
      <c r="I49" s="117">
        <v>407.48</v>
      </c>
      <c r="J49" s="118">
        <v>1911.85</v>
      </c>
      <c r="K49" s="118">
        <v>1484.74</v>
      </c>
      <c r="L49" s="125">
        <v>32874</v>
      </c>
      <c r="M49" s="18">
        <v>9.3</v>
      </c>
      <c r="N49" s="120" t="s">
        <v>260</v>
      </c>
      <c r="O49" s="185">
        <v>42187</v>
      </c>
    </row>
    <row r="50" spans="2:15" ht="15" customHeight="1">
      <c r="B50" s="201"/>
      <c r="C50" s="20" t="s">
        <v>234</v>
      </c>
      <c r="D50" s="21" t="s">
        <v>244</v>
      </c>
      <c r="E50" s="110" t="s">
        <v>194</v>
      </c>
      <c r="F50" s="124" t="s">
        <v>253</v>
      </c>
      <c r="G50" s="83">
        <v>1352</v>
      </c>
      <c r="H50" s="190">
        <v>0.006999999999999999</v>
      </c>
      <c r="I50" s="117">
        <v>196.22</v>
      </c>
      <c r="J50" s="118">
        <v>1297.98</v>
      </c>
      <c r="K50" s="118">
        <v>1206.28</v>
      </c>
      <c r="L50" s="125">
        <v>33117</v>
      </c>
      <c r="M50" s="18">
        <v>5.3</v>
      </c>
      <c r="N50" s="120" t="s">
        <v>260</v>
      </c>
      <c r="O50" s="185">
        <v>42187</v>
      </c>
    </row>
    <row r="51" spans="2:15" ht="15" customHeight="1">
      <c r="B51" s="201"/>
      <c r="C51" s="20" t="s">
        <v>235</v>
      </c>
      <c r="D51" s="21" t="s">
        <v>332</v>
      </c>
      <c r="E51" s="110" t="s">
        <v>194</v>
      </c>
      <c r="F51" s="124" t="s">
        <v>253</v>
      </c>
      <c r="G51" s="83">
        <v>3000</v>
      </c>
      <c r="H51" s="190">
        <v>0.015</v>
      </c>
      <c r="I51" s="117">
        <v>969.62</v>
      </c>
      <c r="J51" s="118">
        <v>4966.06</v>
      </c>
      <c r="K51" s="118">
        <v>3882.61</v>
      </c>
      <c r="L51" s="125">
        <v>32874</v>
      </c>
      <c r="M51" s="18">
        <v>5.2</v>
      </c>
      <c r="N51" s="120" t="s">
        <v>260</v>
      </c>
      <c r="O51" s="185">
        <v>42187</v>
      </c>
    </row>
    <row r="52" spans="2:15" ht="15" customHeight="1">
      <c r="B52" s="201"/>
      <c r="C52" s="20" t="s">
        <v>236</v>
      </c>
      <c r="D52" s="21" t="s">
        <v>297</v>
      </c>
      <c r="E52" s="110" t="s">
        <v>194</v>
      </c>
      <c r="F52" s="124" t="s">
        <v>254</v>
      </c>
      <c r="G52" s="83">
        <v>4775</v>
      </c>
      <c r="H52" s="190">
        <v>0.023</v>
      </c>
      <c r="I52" s="117">
        <v>1722.47</v>
      </c>
      <c r="J52" s="118">
        <v>5961.95</v>
      </c>
      <c r="K52" s="118">
        <v>4340.66</v>
      </c>
      <c r="L52" s="125">
        <v>31594</v>
      </c>
      <c r="M52" s="18">
        <v>3.5</v>
      </c>
      <c r="N52" s="120" t="s">
        <v>260</v>
      </c>
      <c r="O52" s="185">
        <v>42187</v>
      </c>
    </row>
    <row r="53" spans="2:15" ht="15" customHeight="1">
      <c r="B53" s="201"/>
      <c r="C53" s="20" t="s">
        <v>237</v>
      </c>
      <c r="D53" s="21" t="s">
        <v>298</v>
      </c>
      <c r="E53" s="110" t="s">
        <v>194</v>
      </c>
      <c r="F53" s="124" t="s">
        <v>255</v>
      </c>
      <c r="G53" s="83">
        <v>6520</v>
      </c>
      <c r="H53" s="190">
        <v>0.032</v>
      </c>
      <c r="I53" s="117">
        <v>1840.57</v>
      </c>
      <c r="J53" s="118">
        <v>13581.66</v>
      </c>
      <c r="K53" s="118">
        <v>8981.55</v>
      </c>
      <c r="L53" s="125">
        <v>32752</v>
      </c>
      <c r="M53" s="18">
        <v>2.3</v>
      </c>
      <c r="N53" s="120" t="s">
        <v>260</v>
      </c>
      <c r="O53" s="185">
        <v>42187</v>
      </c>
    </row>
    <row r="54" spans="2:15" ht="15" customHeight="1">
      <c r="B54" s="201"/>
      <c r="C54" s="20" t="s">
        <v>238</v>
      </c>
      <c r="D54" s="21" t="s">
        <v>246</v>
      </c>
      <c r="E54" s="110" t="s">
        <v>250</v>
      </c>
      <c r="F54" s="124" t="s">
        <v>256</v>
      </c>
      <c r="G54" s="83">
        <v>15585</v>
      </c>
      <c r="H54" s="190">
        <v>0.076</v>
      </c>
      <c r="I54" s="117">
        <v>3542.65</v>
      </c>
      <c r="J54" s="118">
        <v>22216.24</v>
      </c>
      <c r="K54" s="118">
        <v>14311.77</v>
      </c>
      <c r="L54" s="125">
        <v>34029</v>
      </c>
      <c r="M54" s="18">
        <v>2</v>
      </c>
      <c r="N54" s="120" t="s">
        <v>260</v>
      </c>
      <c r="O54" s="185">
        <v>42187</v>
      </c>
    </row>
    <row r="55" spans="2:15" ht="15" customHeight="1">
      <c r="B55" s="201"/>
      <c r="C55" s="20" t="s">
        <v>239</v>
      </c>
      <c r="D55" s="21" t="s">
        <v>247</v>
      </c>
      <c r="E55" s="110" t="s">
        <v>195</v>
      </c>
      <c r="F55" s="124" t="s">
        <v>257</v>
      </c>
      <c r="G55" s="83">
        <v>2850</v>
      </c>
      <c r="H55" s="190">
        <v>0.013999999999999999</v>
      </c>
      <c r="I55" s="117">
        <v>1390.44</v>
      </c>
      <c r="J55" s="118">
        <v>9698.59</v>
      </c>
      <c r="K55" s="118">
        <v>5102.55</v>
      </c>
      <c r="L55" s="125">
        <v>34394</v>
      </c>
      <c r="M55" s="18">
        <v>7.6</v>
      </c>
      <c r="N55" s="120" t="s">
        <v>260</v>
      </c>
      <c r="O55" s="185">
        <v>42187</v>
      </c>
    </row>
    <row r="56" spans="2:15" ht="15" customHeight="1">
      <c r="B56" s="201"/>
      <c r="C56" s="20" t="s">
        <v>240</v>
      </c>
      <c r="D56" s="21" t="s">
        <v>248</v>
      </c>
      <c r="E56" s="110" t="s">
        <v>195</v>
      </c>
      <c r="F56" s="124" t="s">
        <v>258</v>
      </c>
      <c r="G56" s="83">
        <v>2840</v>
      </c>
      <c r="H56" s="190">
        <v>0.013999999999999999</v>
      </c>
      <c r="I56" s="117">
        <v>623.74</v>
      </c>
      <c r="J56" s="118">
        <v>4983.34</v>
      </c>
      <c r="K56" s="118">
        <v>3857.58</v>
      </c>
      <c r="L56" s="125">
        <v>39022</v>
      </c>
      <c r="M56" s="18">
        <v>4.5</v>
      </c>
      <c r="N56" s="120" t="s">
        <v>260</v>
      </c>
      <c r="O56" s="185">
        <v>42187</v>
      </c>
    </row>
    <row r="57" spans="2:15" ht="15" customHeight="1">
      <c r="B57" s="202"/>
      <c r="C57" s="20" t="s">
        <v>241</v>
      </c>
      <c r="D57" s="21" t="s">
        <v>249</v>
      </c>
      <c r="E57" s="110" t="s">
        <v>195</v>
      </c>
      <c r="F57" s="124" t="s">
        <v>259</v>
      </c>
      <c r="G57" s="83">
        <v>2520</v>
      </c>
      <c r="H57" s="190">
        <v>0.012</v>
      </c>
      <c r="I57" s="117">
        <v>723.64</v>
      </c>
      <c r="J57" s="118">
        <v>5614.44</v>
      </c>
      <c r="K57" s="118">
        <v>4296.12</v>
      </c>
      <c r="L57" s="125">
        <v>39083</v>
      </c>
      <c r="M57" s="18">
        <v>4.2</v>
      </c>
      <c r="N57" s="120" t="s">
        <v>260</v>
      </c>
      <c r="O57" s="185">
        <v>42187</v>
      </c>
    </row>
    <row r="58" spans="2:15" ht="15" customHeight="1">
      <c r="B58" s="197" t="s">
        <v>54</v>
      </c>
      <c r="C58" s="126" t="s">
        <v>55</v>
      </c>
      <c r="D58" s="127" t="s">
        <v>328</v>
      </c>
      <c r="E58" s="128" t="s">
        <v>24</v>
      </c>
      <c r="F58" s="128" t="s">
        <v>57</v>
      </c>
      <c r="G58" s="129">
        <v>11880</v>
      </c>
      <c r="H58" s="191">
        <v>0.057999999999999996</v>
      </c>
      <c r="I58" s="130">
        <v>2879.77</v>
      </c>
      <c r="J58" s="131">
        <v>24007.74</v>
      </c>
      <c r="K58" s="131">
        <v>16913.29</v>
      </c>
      <c r="L58" s="132">
        <v>39849</v>
      </c>
      <c r="M58" s="133">
        <v>2.6</v>
      </c>
      <c r="N58" s="134">
        <v>1</v>
      </c>
      <c r="O58" s="186">
        <v>40631</v>
      </c>
    </row>
    <row r="59" spans="2:15" ht="15" customHeight="1">
      <c r="B59" s="198"/>
      <c r="C59" s="126" t="s">
        <v>58</v>
      </c>
      <c r="D59" s="128" t="s">
        <v>59</v>
      </c>
      <c r="E59" s="128" t="s">
        <v>60</v>
      </c>
      <c r="F59" s="128" t="s">
        <v>61</v>
      </c>
      <c r="G59" s="129">
        <v>1570</v>
      </c>
      <c r="H59" s="191">
        <v>0.008</v>
      </c>
      <c r="I59" s="135">
        <v>2688.45</v>
      </c>
      <c r="J59" s="131">
        <v>8567.5</v>
      </c>
      <c r="K59" s="131">
        <v>8567.5</v>
      </c>
      <c r="L59" s="132">
        <v>36957</v>
      </c>
      <c r="M59" s="136">
        <v>1.3</v>
      </c>
      <c r="N59" s="134">
        <v>4</v>
      </c>
      <c r="O59" s="186">
        <v>41753</v>
      </c>
    </row>
    <row r="60" spans="2:15" ht="15" customHeight="1">
      <c r="B60" s="198"/>
      <c r="C60" s="126" t="s">
        <v>62</v>
      </c>
      <c r="D60" s="128" t="s">
        <v>63</v>
      </c>
      <c r="E60" s="128" t="s">
        <v>49</v>
      </c>
      <c r="F60" s="128" t="s">
        <v>64</v>
      </c>
      <c r="G60" s="129">
        <v>1280</v>
      </c>
      <c r="H60" s="191">
        <v>0.006</v>
      </c>
      <c r="I60" s="135">
        <v>759.77</v>
      </c>
      <c r="J60" s="131">
        <v>3168.16</v>
      </c>
      <c r="K60" s="131">
        <v>2890.78</v>
      </c>
      <c r="L60" s="132">
        <v>38786</v>
      </c>
      <c r="M60" s="136">
        <v>4.3999999999999995</v>
      </c>
      <c r="N60" s="134">
        <v>4</v>
      </c>
      <c r="O60" s="186">
        <v>41753</v>
      </c>
    </row>
    <row r="61" spans="2:15" ht="15" customHeight="1">
      <c r="B61" s="198"/>
      <c r="C61" s="126" t="s">
        <v>65</v>
      </c>
      <c r="D61" s="128" t="s">
        <v>66</v>
      </c>
      <c r="E61" s="128" t="s">
        <v>49</v>
      </c>
      <c r="F61" s="128" t="s">
        <v>64</v>
      </c>
      <c r="G61" s="129">
        <v>1110</v>
      </c>
      <c r="H61" s="191">
        <v>0.005</v>
      </c>
      <c r="I61" s="135">
        <v>550.11</v>
      </c>
      <c r="J61" s="131">
        <v>3379.21</v>
      </c>
      <c r="K61" s="131">
        <v>3121.6</v>
      </c>
      <c r="L61" s="132">
        <v>39156</v>
      </c>
      <c r="M61" s="136">
        <v>4.1000000000000005</v>
      </c>
      <c r="N61" s="134">
        <v>4</v>
      </c>
      <c r="O61" s="186">
        <v>41753</v>
      </c>
    </row>
    <row r="62" spans="2:15" ht="15" customHeight="1">
      <c r="B62" s="198"/>
      <c r="C62" s="126" t="s">
        <v>67</v>
      </c>
      <c r="D62" s="128" t="s">
        <v>68</v>
      </c>
      <c r="E62" s="128" t="s">
        <v>49</v>
      </c>
      <c r="F62" s="128" t="s">
        <v>64</v>
      </c>
      <c r="G62" s="129">
        <v>785</v>
      </c>
      <c r="H62" s="191">
        <v>0.004</v>
      </c>
      <c r="I62" s="135">
        <v>1160.29</v>
      </c>
      <c r="J62" s="131">
        <v>2330.02</v>
      </c>
      <c r="K62" s="131">
        <v>2250</v>
      </c>
      <c r="L62" s="132">
        <v>38982</v>
      </c>
      <c r="M62" s="136">
        <v>3.2</v>
      </c>
      <c r="N62" s="134">
        <v>4</v>
      </c>
      <c r="O62" s="186">
        <v>41753</v>
      </c>
    </row>
    <row r="63" spans="2:15" ht="15" customHeight="1">
      <c r="B63" s="198"/>
      <c r="C63" s="126" t="s">
        <v>69</v>
      </c>
      <c r="D63" s="128" t="s">
        <v>70</v>
      </c>
      <c r="E63" s="128" t="s">
        <v>49</v>
      </c>
      <c r="F63" s="128" t="s">
        <v>64</v>
      </c>
      <c r="G63" s="129">
        <v>695</v>
      </c>
      <c r="H63" s="191">
        <v>0.003</v>
      </c>
      <c r="I63" s="135">
        <v>1166.51</v>
      </c>
      <c r="J63" s="131">
        <v>1917.48</v>
      </c>
      <c r="K63" s="131">
        <v>1800</v>
      </c>
      <c r="L63" s="132">
        <v>39141</v>
      </c>
      <c r="M63" s="136">
        <v>5</v>
      </c>
      <c r="N63" s="134">
        <v>4</v>
      </c>
      <c r="O63" s="186">
        <v>41753</v>
      </c>
    </row>
    <row r="64" spans="2:15" ht="15" customHeight="1">
      <c r="B64" s="198"/>
      <c r="C64" s="126" t="s">
        <v>71</v>
      </c>
      <c r="D64" s="128" t="s">
        <v>72</v>
      </c>
      <c r="E64" s="128" t="s">
        <v>60</v>
      </c>
      <c r="F64" s="128" t="s">
        <v>73</v>
      </c>
      <c r="G64" s="129">
        <v>640</v>
      </c>
      <c r="H64" s="191">
        <v>0.003</v>
      </c>
      <c r="I64" s="135">
        <v>396.69</v>
      </c>
      <c r="J64" s="131">
        <v>1592.7</v>
      </c>
      <c r="K64" s="131">
        <v>1544.87</v>
      </c>
      <c r="L64" s="132">
        <v>38414</v>
      </c>
      <c r="M64" s="136">
        <v>5.4</v>
      </c>
      <c r="N64" s="134">
        <v>4</v>
      </c>
      <c r="O64" s="186">
        <v>41753</v>
      </c>
    </row>
    <row r="65" spans="2:15" ht="15" customHeight="1">
      <c r="B65" s="198"/>
      <c r="C65" s="126" t="s">
        <v>210</v>
      </c>
      <c r="D65" s="128" t="s">
        <v>329</v>
      </c>
      <c r="E65" s="128" t="s">
        <v>216</v>
      </c>
      <c r="F65" s="128" t="s">
        <v>44</v>
      </c>
      <c r="G65" s="129">
        <v>1813</v>
      </c>
      <c r="H65" s="191">
        <v>0.009000000000000001</v>
      </c>
      <c r="I65" s="135">
        <v>407.23</v>
      </c>
      <c r="J65" s="131">
        <v>2909.82</v>
      </c>
      <c r="K65" s="131">
        <v>2183.93</v>
      </c>
      <c r="L65" s="132">
        <v>38718</v>
      </c>
      <c r="M65" s="136">
        <v>4.3999999999999995</v>
      </c>
      <c r="N65" s="134" t="s">
        <v>209</v>
      </c>
      <c r="O65" s="132">
        <v>42047</v>
      </c>
    </row>
    <row r="66" spans="2:15" ht="15" customHeight="1">
      <c r="B66" s="199" t="s">
        <v>208</v>
      </c>
      <c r="C66" s="26" t="s">
        <v>211</v>
      </c>
      <c r="D66" s="27" t="s">
        <v>330</v>
      </c>
      <c r="E66" s="27" t="s">
        <v>24</v>
      </c>
      <c r="F66" s="27" t="s">
        <v>218</v>
      </c>
      <c r="G66" s="137">
        <v>3350</v>
      </c>
      <c r="H66" s="192">
        <v>0.016</v>
      </c>
      <c r="I66" s="138">
        <v>217.53</v>
      </c>
      <c r="J66" s="139">
        <v>1528.45</v>
      </c>
      <c r="K66" s="139">
        <v>1383.31</v>
      </c>
      <c r="L66" s="140">
        <v>39722</v>
      </c>
      <c r="M66" s="141">
        <v>4.6</v>
      </c>
      <c r="N66" s="142" t="s">
        <v>209</v>
      </c>
      <c r="O66" s="140">
        <v>42075</v>
      </c>
    </row>
    <row r="67" spans="2:15" ht="15" customHeight="1">
      <c r="B67" s="199"/>
      <c r="C67" s="26" t="s">
        <v>212</v>
      </c>
      <c r="D67" s="27" t="s">
        <v>331</v>
      </c>
      <c r="E67" s="27" t="s">
        <v>49</v>
      </c>
      <c r="F67" s="27" t="s">
        <v>217</v>
      </c>
      <c r="G67" s="137">
        <v>2063</v>
      </c>
      <c r="H67" s="192">
        <v>0.01</v>
      </c>
      <c r="I67" s="138">
        <v>2081.39</v>
      </c>
      <c r="J67" s="139">
        <v>12013.67</v>
      </c>
      <c r="K67" s="139">
        <v>6173.41</v>
      </c>
      <c r="L67" s="140">
        <v>32234</v>
      </c>
      <c r="M67" s="141">
        <v>12.7</v>
      </c>
      <c r="N67" s="142" t="s">
        <v>209</v>
      </c>
      <c r="O67" s="140">
        <v>42047</v>
      </c>
    </row>
    <row r="68" spans="2:15" ht="15" customHeight="1">
      <c r="B68" s="196"/>
      <c r="C68" s="196"/>
      <c r="D68" s="66" t="s">
        <v>74</v>
      </c>
      <c r="E68" s="66"/>
      <c r="F68" s="143"/>
      <c r="G68" s="144">
        <v>204852</v>
      </c>
      <c r="H68" s="193">
        <v>1</v>
      </c>
      <c r="I68" s="145">
        <f>SUM(I3:I67)</f>
        <v>65192.97000000001</v>
      </c>
      <c r="J68" s="145">
        <v>342534.88</v>
      </c>
      <c r="K68" s="146">
        <v>255398.17</v>
      </c>
      <c r="L68" s="147" t="s">
        <v>141</v>
      </c>
      <c r="M68" s="147" t="s">
        <v>141</v>
      </c>
      <c r="N68" s="147" t="s">
        <v>141</v>
      </c>
      <c r="O68" s="187" t="s">
        <v>141</v>
      </c>
    </row>
    <row r="69" ht="8.25" customHeight="1"/>
    <row r="70" spans="7:12" ht="12">
      <c r="G70" s="22"/>
      <c r="I70" s="148"/>
      <c r="J70" s="148"/>
      <c r="K70" s="148"/>
      <c r="L70" s="148"/>
    </row>
    <row r="73" spans="11:12" ht="12">
      <c r="K73" s="149"/>
      <c r="L73" s="149"/>
    </row>
  </sheetData>
  <sheetProtection/>
  <mergeCells count="4">
    <mergeCell ref="B68:C68"/>
    <mergeCell ref="B58:B65"/>
    <mergeCell ref="B66:B67"/>
    <mergeCell ref="B3:B5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dimension ref="A1:BT39"/>
  <sheetViews>
    <sheetView showGridLines="0" tabSelected="1" view="pageBreakPreview" zoomScale="85" zoomScaleNormal="85" zoomScaleSheetLayoutView="85" zoomScalePageLayoutView="0" workbookViewId="0" topLeftCell="AI1">
      <selection activeCell="AT16" sqref="AT16"/>
    </sheetView>
  </sheetViews>
  <sheetFormatPr defaultColWidth="9.00390625" defaultRowHeight="15" customHeight="1"/>
  <cols>
    <col min="1" max="1" width="1.12109375" style="49" customWidth="1"/>
    <col min="2" max="2" width="2.625" style="49" customWidth="1"/>
    <col min="3" max="3" width="25.625" style="49" customWidth="1"/>
    <col min="4" max="72" width="12.625" style="49" customWidth="1"/>
    <col min="73" max="16384" width="9.00390625" style="49" customWidth="1"/>
  </cols>
  <sheetData>
    <row r="1" spans="2:72" ht="15" customHeight="1">
      <c r="B1" s="68"/>
      <c r="C1" s="68"/>
      <c r="D1" s="68"/>
      <c r="E1" s="68"/>
      <c r="F1" s="68"/>
      <c r="G1" s="68"/>
      <c r="H1" s="68"/>
      <c r="I1" s="68"/>
      <c r="J1" s="68"/>
      <c r="K1" s="68"/>
      <c r="M1" s="68"/>
      <c r="N1" s="68"/>
      <c r="O1" s="68"/>
      <c r="P1" s="69"/>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9"/>
      <c r="BI1" s="68"/>
      <c r="BJ1" s="68"/>
      <c r="BK1" s="68"/>
      <c r="BL1" s="68"/>
      <c r="BM1" s="69"/>
      <c r="BN1" s="68"/>
      <c r="BO1" s="68"/>
      <c r="BP1" s="68"/>
      <c r="BQ1" s="68"/>
      <c r="BR1" s="70"/>
      <c r="BS1" s="71"/>
      <c r="BT1" s="71"/>
    </row>
    <row r="2" spans="2:72" ht="15" customHeight="1">
      <c r="B2" s="150" t="s">
        <v>75</v>
      </c>
      <c r="C2" s="150"/>
      <c r="D2" s="207" t="s">
        <v>76</v>
      </c>
      <c r="E2" s="72" t="s">
        <v>77</v>
      </c>
      <c r="F2" s="72" t="s">
        <v>26</v>
      </c>
      <c r="G2" s="72" t="s">
        <v>28</v>
      </c>
      <c r="H2" s="72" t="s">
        <v>30</v>
      </c>
      <c r="I2" s="72" t="s">
        <v>32</v>
      </c>
      <c r="J2" s="72" t="s">
        <v>34</v>
      </c>
      <c r="K2" s="72" t="s">
        <v>37</v>
      </c>
      <c r="L2" s="72" t="s">
        <v>39</v>
      </c>
      <c r="M2" s="72" t="s">
        <v>40</v>
      </c>
      <c r="N2" s="72" t="s">
        <v>42</v>
      </c>
      <c r="O2" s="72" t="s">
        <v>45</v>
      </c>
      <c r="P2" s="72" t="s">
        <v>47</v>
      </c>
      <c r="Q2" s="72" t="s">
        <v>51</v>
      </c>
      <c r="R2" s="72" t="s">
        <v>135</v>
      </c>
      <c r="S2" s="72" t="s">
        <v>142</v>
      </c>
      <c r="T2" s="72" t="s">
        <v>143</v>
      </c>
      <c r="U2" s="72" t="s">
        <v>144</v>
      </c>
      <c r="V2" s="72" t="s">
        <v>145</v>
      </c>
      <c r="W2" s="72" t="s">
        <v>146</v>
      </c>
      <c r="X2" s="72" t="s">
        <v>147</v>
      </c>
      <c r="Y2" s="72" t="s">
        <v>148</v>
      </c>
      <c r="Z2" s="72" t="s">
        <v>149</v>
      </c>
      <c r="AA2" s="72" t="s">
        <v>150</v>
      </c>
      <c r="AB2" s="72" t="s">
        <v>151</v>
      </c>
      <c r="AC2" s="72" t="s">
        <v>152</v>
      </c>
      <c r="AD2" s="72" t="s">
        <v>153</v>
      </c>
      <c r="AE2" s="72" t="s">
        <v>154</v>
      </c>
      <c r="AF2" s="72" t="s">
        <v>155</v>
      </c>
      <c r="AG2" s="72" t="s">
        <v>156</v>
      </c>
      <c r="AH2" s="72" t="s">
        <v>157</v>
      </c>
      <c r="AI2" s="72" t="s">
        <v>158</v>
      </c>
      <c r="AJ2" s="72" t="s">
        <v>159</v>
      </c>
      <c r="AK2" s="72" t="s">
        <v>160</v>
      </c>
      <c r="AL2" s="72" t="s">
        <v>161</v>
      </c>
      <c r="AM2" s="72" t="s">
        <v>162</v>
      </c>
      <c r="AN2" s="72" t="s">
        <v>163</v>
      </c>
      <c r="AO2" s="72" t="s">
        <v>164</v>
      </c>
      <c r="AP2" s="72" t="s">
        <v>165</v>
      </c>
      <c r="AQ2" s="72" t="s">
        <v>166</v>
      </c>
      <c r="AR2" s="72" t="s">
        <v>167</v>
      </c>
      <c r="AS2" s="72" t="s">
        <v>168</v>
      </c>
      <c r="AT2" s="72" t="s">
        <v>169</v>
      </c>
      <c r="AU2" s="72" t="s">
        <v>170</v>
      </c>
      <c r="AV2" s="72" t="s">
        <v>171</v>
      </c>
      <c r="AW2" s="72" t="s">
        <v>231</v>
      </c>
      <c r="AX2" s="72" t="s">
        <v>232</v>
      </c>
      <c r="AY2" s="72" t="s">
        <v>233</v>
      </c>
      <c r="AZ2" s="72" t="s">
        <v>234</v>
      </c>
      <c r="BA2" s="72" t="s">
        <v>235</v>
      </c>
      <c r="BB2" s="72" t="s">
        <v>236</v>
      </c>
      <c r="BC2" s="72" t="s">
        <v>237</v>
      </c>
      <c r="BD2" s="72" t="s">
        <v>238</v>
      </c>
      <c r="BE2" s="72" t="s">
        <v>239</v>
      </c>
      <c r="BF2" s="72" t="s">
        <v>240</v>
      </c>
      <c r="BG2" s="72" t="s">
        <v>241</v>
      </c>
      <c r="BH2" s="209" t="s">
        <v>78</v>
      </c>
      <c r="BI2" s="73" t="s">
        <v>79</v>
      </c>
      <c r="BJ2" s="73" t="s">
        <v>80</v>
      </c>
      <c r="BK2" s="73" t="s">
        <v>81</v>
      </c>
      <c r="BL2" s="73" t="s">
        <v>82</v>
      </c>
      <c r="BM2" s="73" t="s">
        <v>83</v>
      </c>
      <c r="BN2" s="73" t="s">
        <v>84</v>
      </c>
      <c r="BO2" s="73" t="s">
        <v>220</v>
      </c>
      <c r="BP2" s="73" t="s">
        <v>210</v>
      </c>
      <c r="BQ2" s="212" t="s">
        <v>85</v>
      </c>
      <c r="BR2" s="74" t="s">
        <v>211</v>
      </c>
      <c r="BS2" s="74" t="s">
        <v>212</v>
      </c>
      <c r="BT2" s="204" t="s">
        <v>224</v>
      </c>
    </row>
    <row r="3" spans="2:72" s="8" customFormat="1" ht="42" customHeight="1">
      <c r="B3" s="151"/>
      <c r="C3" s="151"/>
      <c r="D3" s="207"/>
      <c r="E3" s="75" t="s">
        <v>86</v>
      </c>
      <c r="F3" s="75" t="s">
        <v>287</v>
      </c>
      <c r="G3" s="75" t="s">
        <v>87</v>
      </c>
      <c r="H3" s="75" t="s">
        <v>88</v>
      </c>
      <c r="I3" s="75" t="s">
        <v>89</v>
      </c>
      <c r="J3" s="75" t="s">
        <v>90</v>
      </c>
      <c r="K3" s="75" t="s">
        <v>137</v>
      </c>
      <c r="L3" s="75" t="s">
        <v>138</v>
      </c>
      <c r="M3" s="75" t="s">
        <v>91</v>
      </c>
      <c r="N3" s="75" t="s">
        <v>92</v>
      </c>
      <c r="O3" s="75" t="s">
        <v>93</v>
      </c>
      <c r="P3" s="75" t="s">
        <v>94</v>
      </c>
      <c r="Q3" s="75" t="s">
        <v>134</v>
      </c>
      <c r="R3" s="75" t="s">
        <v>136</v>
      </c>
      <c r="S3" s="76" t="s">
        <v>219</v>
      </c>
      <c r="T3" s="76" t="s">
        <v>172</v>
      </c>
      <c r="U3" s="76" t="s">
        <v>173</v>
      </c>
      <c r="V3" s="76" t="s">
        <v>299</v>
      </c>
      <c r="W3" s="76" t="s">
        <v>174</v>
      </c>
      <c r="X3" s="76" t="s">
        <v>300</v>
      </c>
      <c r="Y3" s="76" t="s">
        <v>175</v>
      </c>
      <c r="Z3" s="76" t="s">
        <v>176</v>
      </c>
      <c r="AA3" s="76" t="s">
        <v>177</v>
      </c>
      <c r="AB3" s="76" t="s">
        <v>345</v>
      </c>
      <c r="AC3" s="76" t="s">
        <v>312</v>
      </c>
      <c r="AD3" s="76" t="s">
        <v>313</v>
      </c>
      <c r="AE3" s="76" t="s">
        <v>301</v>
      </c>
      <c r="AF3" s="76" t="s">
        <v>178</v>
      </c>
      <c r="AG3" s="76" t="s">
        <v>179</v>
      </c>
      <c r="AH3" s="76" t="s">
        <v>302</v>
      </c>
      <c r="AI3" s="76" t="s">
        <v>180</v>
      </c>
      <c r="AJ3" s="76" t="s">
        <v>181</v>
      </c>
      <c r="AK3" s="76" t="s">
        <v>303</v>
      </c>
      <c r="AL3" s="76" t="s">
        <v>182</v>
      </c>
      <c r="AM3" s="76" t="s">
        <v>183</v>
      </c>
      <c r="AN3" s="76" t="s">
        <v>184</v>
      </c>
      <c r="AO3" s="76" t="s">
        <v>185</v>
      </c>
      <c r="AP3" s="76" t="s">
        <v>186</v>
      </c>
      <c r="AQ3" s="76" t="s">
        <v>187</v>
      </c>
      <c r="AR3" s="76" t="s">
        <v>188</v>
      </c>
      <c r="AS3" s="76" t="s">
        <v>189</v>
      </c>
      <c r="AT3" s="76" t="s">
        <v>190</v>
      </c>
      <c r="AU3" s="76" t="s">
        <v>191</v>
      </c>
      <c r="AV3" s="76" t="s">
        <v>192</v>
      </c>
      <c r="AW3" s="76" t="s">
        <v>261</v>
      </c>
      <c r="AX3" s="76" t="s">
        <v>344</v>
      </c>
      <c r="AY3" s="76" t="s">
        <v>262</v>
      </c>
      <c r="AZ3" s="76" t="s">
        <v>263</v>
      </c>
      <c r="BA3" s="76" t="s">
        <v>343</v>
      </c>
      <c r="BB3" s="76" t="s">
        <v>305</v>
      </c>
      <c r="BC3" s="76" t="s">
        <v>304</v>
      </c>
      <c r="BD3" s="76" t="s">
        <v>264</v>
      </c>
      <c r="BE3" s="76" t="s">
        <v>265</v>
      </c>
      <c r="BF3" s="76" t="s">
        <v>266</v>
      </c>
      <c r="BG3" s="76" t="s">
        <v>267</v>
      </c>
      <c r="BH3" s="210"/>
      <c r="BI3" s="73" t="s">
        <v>56</v>
      </c>
      <c r="BJ3" s="77" t="s">
        <v>59</v>
      </c>
      <c r="BK3" s="77" t="s">
        <v>63</v>
      </c>
      <c r="BL3" s="77" t="s">
        <v>66</v>
      </c>
      <c r="BM3" s="77" t="s">
        <v>307</v>
      </c>
      <c r="BN3" s="77" t="s">
        <v>306</v>
      </c>
      <c r="BO3" s="77" t="s">
        <v>72</v>
      </c>
      <c r="BP3" s="77" t="s">
        <v>221</v>
      </c>
      <c r="BQ3" s="213"/>
      <c r="BR3" s="78" t="s">
        <v>222</v>
      </c>
      <c r="BS3" s="78" t="s">
        <v>223</v>
      </c>
      <c r="BT3" s="205"/>
    </row>
    <row r="4" spans="2:72" s="8" customFormat="1" ht="15" customHeight="1">
      <c r="B4" s="152" t="s">
        <v>95</v>
      </c>
      <c r="C4" s="151"/>
      <c r="D4" s="208"/>
      <c r="E4" s="18" t="s">
        <v>338</v>
      </c>
      <c r="F4" s="18" t="s">
        <v>338</v>
      </c>
      <c r="G4" s="18" t="s">
        <v>338</v>
      </c>
      <c r="H4" s="18" t="s">
        <v>338</v>
      </c>
      <c r="I4" s="18" t="s">
        <v>338</v>
      </c>
      <c r="J4" s="18" t="s">
        <v>338</v>
      </c>
      <c r="K4" s="18" t="s">
        <v>338</v>
      </c>
      <c r="L4" s="18" t="s">
        <v>338</v>
      </c>
      <c r="M4" s="18" t="s">
        <v>338</v>
      </c>
      <c r="N4" s="18" t="s">
        <v>338</v>
      </c>
      <c r="O4" s="18" t="s">
        <v>338</v>
      </c>
      <c r="P4" s="18" t="s">
        <v>338</v>
      </c>
      <c r="Q4" s="18" t="s">
        <v>338</v>
      </c>
      <c r="R4" s="18" t="s">
        <v>338</v>
      </c>
      <c r="S4" s="18" t="s">
        <v>338</v>
      </c>
      <c r="T4" s="18" t="s">
        <v>338</v>
      </c>
      <c r="U4" s="18" t="s">
        <v>338</v>
      </c>
      <c r="V4" s="18" t="s">
        <v>338</v>
      </c>
      <c r="W4" s="18" t="s">
        <v>338</v>
      </c>
      <c r="X4" s="18" t="s">
        <v>338</v>
      </c>
      <c r="Y4" s="18" t="s">
        <v>338</v>
      </c>
      <c r="Z4" s="18" t="s">
        <v>338</v>
      </c>
      <c r="AA4" s="18" t="s">
        <v>338</v>
      </c>
      <c r="AB4" s="18" t="s">
        <v>338</v>
      </c>
      <c r="AC4" s="18" t="s">
        <v>338</v>
      </c>
      <c r="AD4" s="18" t="s">
        <v>338</v>
      </c>
      <c r="AE4" s="18" t="s">
        <v>338</v>
      </c>
      <c r="AF4" s="18" t="s">
        <v>338</v>
      </c>
      <c r="AG4" s="18" t="s">
        <v>338</v>
      </c>
      <c r="AH4" s="18" t="s">
        <v>338</v>
      </c>
      <c r="AI4" s="18" t="s">
        <v>338</v>
      </c>
      <c r="AJ4" s="18" t="s">
        <v>338</v>
      </c>
      <c r="AK4" s="18" t="s">
        <v>338</v>
      </c>
      <c r="AL4" s="18" t="s">
        <v>338</v>
      </c>
      <c r="AM4" s="18" t="s">
        <v>338</v>
      </c>
      <c r="AN4" s="18" t="s">
        <v>338</v>
      </c>
      <c r="AO4" s="18" t="s">
        <v>338</v>
      </c>
      <c r="AP4" s="18" t="s">
        <v>338</v>
      </c>
      <c r="AQ4" s="18" t="s">
        <v>338</v>
      </c>
      <c r="AR4" s="18" t="s">
        <v>338</v>
      </c>
      <c r="AS4" s="18" t="s">
        <v>338</v>
      </c>
      <c r="AT4" s="18" t="s">
        <v>338</v>
      </c>
      <c r="AU4" s="18" t="s">
        <v>338</v>
      </c>
      <c r="AV4" s="18" t="s">
        <v>338</v>
      </c>
      <c r="AW4" s="18" t="s">
        <v>338</v>
      </c>
      <c r="AX4" s="18" t="s">
        <v>338</v>
      </c>
      <c r="AY4" s="18" t="s">
        <v>338</v>
      </c>
      <c r="AZ4" s="18" t="s">
        <v>338</v>
      </c>
      <c r="BA4" s="18" t="s">
        <v>338</v>
      </c>
      <c r="BB4" s="18" t="s">
        <v>338</v>
      </c>
      <c r="BC4" s="18" t="s">
        <v>338</v>
      </c>
      <c r="BD4" s="18" t="s">
        <v>338</v>
      </c>
      <c r="BE4" s="18" t="s">
        <v>338</v>
      </c>
      <c r="BF4" s="18" t="s">
        <v>338</v>
      </c>
      <c r="BG4" s="18" t="s">
        <v>338</v>
      </c>
      <c r="BH4" s="211"/>
      <c r="BI4" s="29" t="s">
        <v>338</v>
      </c>
      <c r="BJ4" s="29" t="s">
        <v>338</v>
      </c>
      <c r="BK4" s="29" t="s">
        <v>338</v>
      </c>
      <c r="BL4" s="29" t="s">
        <v>338</v>
      </c>
      <c r="BM4" s="29" t="s">
        <v>338</v>
      </c>
      <c r="BN4" s="29" t="s">
        <v>338</v>
      </c>
      <c r="BO4" s="29" t="s">
        <v>338</v>
      </c>
      <c r="BP4" s="29" t="s">
        <v>338</v>
      </c>
      <c r="BQ4" s="214"/>
      <c r="BR4" s="79" t="s">
        <v>338</v>
      </c>
      <c r="BS4" s="79" t="s">
        <v>338</v>
      </c>
      <c r="BT4" s="206"/>
    </row>
    <row r="5" spans="2:72" ht="15" customHeight="1">
      <c r="B5" s="153" t="s">
        <v>281</v>
      </c>
      <c r="C5" s="154"/>
      <c r="D5" s="80">
        <v>6906687</v>
      </c>
      <c r="E5" s="81">
        <v>86495</v>
      </c>
      <c r="F5" s="82">
        <v>79916</v>
      </c>
      <c r="G5" s="82">
        <v>54012</v>
      </c>
      <c r="H5" s="82">
        <v>202154</v>
      </c>
      <c r="I5" s="82">
        <v>149828</v>
      </c>
      <c r="J5" s="82">
        <v>61405</v>
      </c>
      <c r="K5" s="82">
        <v>590491</v>
      </c>
      <c r="L5" s="82">
        <v>202811</v>
      </c>
      <c r="M5" s="82">
        <v>91734</v>
      </c>
      <c r="N5" s="82">
        <v>87550</v>
      </c>
      <c r="O5" s="82">
        <v>77056</v>
      </c>
      <c r="P5" s="82">
        <v>91492</v>
      </c>
      <c r="Q5" s="82">
        <v>110080</v>
      </c>
      <c r="R5" s="82">
        <v>86291</v>
      </c>
      <c r="S5" s="82">
        <v>190789</v>
      </c>
      <c r="T5" s="82">
        <v>83513</v>
      </c>
      <c r="U5" s="82">
        <v>220409</v>
      </c>
      <c r="V5" s="82">
        <v>118354</v>
      </c>
      <c r="W5" s="82">
        <v>60207</v>
      </c>
      <c r="X5" s="82">
        <v>40944</v>
      </c>
      <c r="Y5" s="82">
        <v>90246</v>
      </c>
      <c r="Z5" s="82">
        <v>81402</v>
      </c>
      <c r="AA5" s="82">
        <v>73763</v>
      </c>
      <c r="AB5" s="216" t="s">
        <v>363</v>
      </c>
      <c r="AC5" s="82">
        <v>60300</v>
      </c>
      <c r="AD5" s="82">
        <v>54636</v>
      </c>
      <c r="AE5" s="82">
        <v>46734</v>
      </c>
      <c r="AF5" s="82">
        <v>69576</v>
      </c>
      <c r="AG5" s="82">
        <v>44045</v>
      </c>
      <c r="AH5" s="82">
        <v>64421</v>
      </c>
      <c r="AI5" s="82">
        <v>78452</v>
      </c>
      <c r="AJ5" s="82">
        <v>73379</v>
      </c>
      <c r="AK5" s="82">
        <v>172072</v>
      </c>
      <c r="AL5" s="82">
        <v>102640</v>
      </c>
      <c r="AM5" s="82">
        <v>41084</v>
      </c>
      <c r="AN5" s="82">
        <v>95944</v>
      </c>
      <c r="AO5" s="82">
        <v>146384</v>
      </c>
      <c r="AP5" s="82">
        <v>51869</v>
      </c>
      <c r="AQ5" s="82">
        <v>57248</v>
      </c>
      <c r="AR5" s="82">
        <v>50823</v>
      </c>
      <c r="AS5" s="82">
        <v>94887</v>
      </c>
      <c r="AT5" s="216" t="s">
        <v>364</v>
      </c>
      <c r="AU5" s="82">
        <v>74027</v>
      </c>
      <c r="AV5" s="83">
        <v>52963</v>
      </c>
      <c r="AW5" s="83">
        <v>83894</v>
      </c>
      <c r="AX5" s="83">
        <v>58436</v>
      </c>
      <c r="AY5" s="83">
        <v>48392</v>
      </c>
      <c r="AZ5" s="83">
        <v>35637</v>
      </c>
      <c r="BA5" s="83">
        <v>84404</v>
      </c>
      <c r="BB5" s="83">
        <v>119849</v>
      </c>
      <c r="BC5" s="83">
        <v>227906</v>
      </c>
      <c r="BD5" s="83">
        <v>509372</v>
      </c>
      <c r="BE5" s="83">
        <v>124416</v>
      </c>
      <c r="BF5" s="83">
        <v>105452</v>
      </c>
      <c r="BG5" s="83">
        <v>95354</v>
      </c>
      <c r="BH5" s="84">
        <v>5989220</v>
      </c>
      <c r="BI5" s="85">
        <v>403211</v>
      </c>
      <c r="BJ5" s="86">
        <v>61068</v>
      </c>
      <c r="BK5" s="86">
        <v>51789</v>
      </c>
      <c r="BL5" s="86">
        <v>38406</v>
      </c>
      <c r="BM5" s="86">
        <v>27729</v>
      </c>
      <c r="BN5" s="86">
        <v>24727</v>
      </c>
      <c r="BO5" s="86">
        <v>24442</v>
      </c>
      <c r="BP5" s="87">
        <v>54333</v>
      </c>
      <c r="BQ5" s="88">
        <v>685705</v>
      </c>
      <c r="BR5" s="89">
        <v>92834</v>
      </c>
      <c r="BS5" s="90">
        <v>138925</v>
      </c>
      <c r="BT5" s="91">
        <v>231759</v>
      </c>
    </row>
    <row r="6" spans="2:72" ht="15" customHeight="1">
      <c r="B6" s="153"/>
      <c r="C6" s="154" t="s">
        <v>96</v>
      </c>
      <c r="D6" s="80">
        <v>6278141</v>
      </c>
      <c r="E6" s="81">
        <v>77683</v>
      </c>
      <c r="F6" s="82">
        <v>76892</v>
      </c>
      <c r="G6" s="82">
        <v>49683</v>
      </c>
      <c r="H6" s="82">
        <v>184244</v>
      </c>
      <c r="I6" s="82">
        <v>136629</v>
      </c>
      <c r="J6" s="82">
        <v>55061</v>
      </c>
      <c r="K6" s="82">
        <v>533707</v>
      </c>
      <c r="L6" s="82">
        <v>188144</v>
      </c>
      <c r="M6" s="82">
        <v>82331</v>
      </c>
      <c r="N6" s="82">
        <v>80304</v>
      </c>
      <c r="O6" s="82">
        <v>67932</v>
      </c>
      <c r="P6" s="82">
        <v>77784</v>
      </c>
      <c r="Q6" s="82">
        <v>105370</v>
      </c>
      <c r="R6" s="82">
        <v>79256</v>
      </c>
      <c r="S6" s="82">
        <v>164412</v>
      </c>
      <c r="T6" s="82">
        <v>75024</v>
      </c>
      <c r="U6" s="82">
        <v>205804</v>
      </c>
      <c r="V6" s="82">
        <v>108806</v>
      </c>
      <c r="W6" s="82">
        <v>51731</v>
      </c>
      <c r="X6" s="82">
        <v>38546</v>
      </c>
      <c r="Y6" s="82">
        <v>85506</v>
      </c>
      <c r="Z6" s="82">
        <v>78578</v>
      </c>
      <c r="AA6" s="82">
        <v>70270</v>
      </c>
      <c r="AB6" s="217"/>
      <c r="AC6" s="82">
        <v>54998</v>
      </c>
      <c r="AD6" s="82">
        <v>48850</v>
      </c>
      <c r="AE6" s="82">
        <v>39520</v>
      </c>
      <c r="AF6" s="82">
        <v>64119</v>
      </c>
      <c r="AG6" s="82">
        <v>35499</v>
      </c>
      <c r="AH6" s="82">
        <v>57081</v>
      </c>
      <c r="AI6" s="82">
        <v>64574</v>
      </c>
      <c r="AJ6" s="82">
        <v>66426</v>
      </c>
      <c r="AK6" s="82">
        <v>155264</v>
      </c>
      <c r="AL6" s="82">
        <v>91724</v>
      </c>
      <c r="AM6" s="82">
        <v>35891</v>
      </c>
      <c r="AN6" s="82">
        <v>85972</v>
      </c>
      <c r="AO6" s="82">
        <v>118421</v>
      </c>
      <c r="AP6" s="82">
        <v>44813</v>
      </c>
      <c r="AQ6" s="82">
        <v>52240</v>
      </c>
      <c r="AR6" s="82">
        <v>46170</v>
      </c>
      <c r="AS6" s="82">
        <v>86460</v>
      </c>
      <c r="AT6" s="217"/>
      <c r="AU6" s="82">
        <v>68421</v>
      </c>
      <c r="AV6" s="83">
        <v>49218</v>
      </c>
      <c r="AW6" s="83">
        <v>79784</v>
      </c>
      <c r="AX6" s="83">
        <v>55009</v>
      </c>
      <c r="AY6" s="83">
        <v>43678</v>
      </c>
      <c r="AZ6" s="83">
        <v>34315</v>
      </c>
      <c r="BA6" s="83">
        <v>75727</v>
      </c>
      <c r="BB6" s="83">
        <v>109583</v>
      </c>
      <c r="BC6" s="83">
        <v>207139</v>
      </c>
      <c r="BD6" s="83">
        <v>476459</v>
      </c>
      <c r="BE6" s="83">
        <v>96287</v>
      </c>
      <c r="BF6" s="83">
        <v>89927</v>
      </c>
      <c r="BG6" s="83">
        <v>82139</v>
      </c>
      <c r="BH6" s="84">
        <v>5416658</v>
      </c>
      <c r="BI6" s="85">
        <v>393275</v>
      </c>
      <c r="BJ6" s="86">
        <v>61056</v>
      </c>
      <c r="BK6" s="86">
        <v>48511</v>
      </c>
      <c r="BL6" s="86">
        <v>38395</v>
      </c>
      <c r="BM6" s="86">
        <v>27663</v>
      </c>
      <c r="BN6" s="86">
        <v>24726</v>
      </c>
      <c r="BO6" s="86">
        <v>23209</v>
      </c>
      <c r="BP6" s="87">
        <v>52308</v>
      </c>
      <c r="BQ6" s="88">
        <v>669143</v>
      </c>
      <c r="BR6" s="89">
        <v>84980</v>
      </c>
      <c r="BS6" s="90">
        <v>107355</v>
      </c>
      <c r="BT6" s="91">
        <v>192335</v>
      </c>
    </row>
    <row r="7" spans="2:72" ht="15" customHeight="1">
      <c r="B7" s="153"/>
      <c r="C7" s="154" t="s">
        <v>280</v>
      </c>
      <c r="D7" s="80">
        <v>628546</v>
      </c>
      <c r="E7" s="81">
        <v>8811</v>
      </c>
      <c r="F7" s="82">
        <v>3023</v>
      </c>
      <c r="G7" s="82">
        <v>4328</v>
      </c>
      <c r="H7" s="82">
        <v>17910</v>
      </c>
      <c r="I7" s="82">
        <v>13198</v>
      </c>
      <c r="J7" s="82">
        <v>6343</v>
      </c>
      <c r="K7" s="82">
        <v>56783</v>
      </c>
      <c r="L7" s="82">
        <v>14667</v>
      </c>
      <c r="M7" s="82">
        <v>9402</v>
      </c>
      <c r="N7" s="82">
        <v>7245</v>
      </c>
      <c r="O7" s="82">
        <v>9123</v>
      </c>
      <c r="P7" s="82">
        <v>13708</v>
      </c>
      <c r="Q7" s="82">
        <v>4710</v>
      </c>
      <c r="R7" s="82">
        <v>7035</v>
      </c>
      <c r="S7" s="82">
        <v>26376</v>
      </c>
      <c r="T7" s="82">
        <v>8488</v>
      </c>
      <c r="U7" s="82">
        <v>14605</v>
      </c>
      <c r="V7" s="82">
        <v>9548</v>
      </c>
      <c r="W7" s="82">
        <v>8475</v>
      </c>
      <c r="X7" s="82">
        <v>2398</v>
      </c>
      <c r="Y7" s="82">
        <v>4739</v>
      </c>
      <c r="Z7" s="82">
        <v>2824</v>
      </c>
      <c r="AA7" s="82">
        <v>3493</v>
      </c>
      <c r="AB7" s="217"/>
      <c r="AC7" s="82">
        <v>5301</v>
      </c>
      <c r="AD7" s="82">
        <v>5785</v>
      </c>
      <c r="AE7" s="82">
        <v>7213</v>
      </c>
      <c r="AF7" s="82">
        <v>5456</v>
      </c>
      <c r="AG7" s="82">
        <v>8545</v>
      </c>
      <c r="AH7" s="82">
        <v>7339</v>
      </c>
      <c r="AI7" s="82">
        <v>13877</v>
      </c>
      <c r="AJ7" s="82">
        <v>6953</v>
      </c>
      <c r="AK7" s="82">
        <v>16807</v>
      </c>
      <c r="AL7" s="82">
        <v>10915</v>
      </c>
      <c r="AM7" s="82">
        <v>5192</v>
      </c>
      <c r="AN7" s="82">
        <v>9971</v>
      </c>
      <c r="AO7" s="82">
        <v>27963</v>
      </c>
      <c r="AP7" s="82">
        <v>7055</v>
      </c>
      <c r="AQ7" s="82">
        <v>5008</v>
      </c>
      <c r="AR7" s="82">
        <v>4652</v>
      </c>
      <c r="AS7" s="82">
        <v>8426</v>
      </c>
      <c r="AT7" s="217"/>
      <c r="AU7" s="82">
        <v>5605</v>
      </c>
      <c r="AV7" s="83">
        <v>3745</v>
      </c>
      <c r="AW7" s="83">
        <v>4109</v>
      </c>
      <c r="AX7" s="83">
        <v>3427</v>
      </c>
      <c r="AY7" s="83">
        <v>4714</v>
      </c>
      <c r="AZ7" s="83">
        <v>1322</v>
      </c>
      <c r="BA7" s="83">
        <v>8677</v>
      </c>
      <c r="BB7" s="83">
        <v>10266</v>
      </c>
      <c r="BC7" s="83">
        <v>20766</v>
      </c>
      <c r="BD7" s="83">
        <v>32912</v>
      </c>
      <c r="BE7" s="83">
        <v>28129</v>
      </c>
      <c r="BF7" s="83">
        <v>15525</v>
      </c>
      <c r="BG7" s="83">
        <v>13214</v>
      </c>
      <c r="BH7" s="84">
        <v>572561</v>
      </c>
      <c r="BI7" s="85">
        <v>9936</v>
      </c>
      <c r="BJ7" s="93">
        <v>12</v>
      </c>
      <c r="BK7" s="86">
        <v>3277</v>
      </c>
      <c r="BL7" s="93">
        <v>10</v>
      </c>
      <c r="BM7" s="93">
        <v>65</v>
      </c>
      <c r="BN7" s="93">
        <v>1</v>
      </c>
      <c r="BO7" s="86">
        <v>1233</v>
      </c>
      <c r="BP7" s="87">
        <v>2025</v>
      </c>
      <c r="BQ7" s="88">
        <v>16559</v>
      </c>
      <c r="BR7" s="89">
        <v>7854</v>
      </c>
      <c r="BS7" s="90">
        <v>31569</v>
      </c>
      <c r="BT7" s="91">
        <v>39423</v>
      </c>
    </row>
    <row r="8" spans="2:72" ht="15" customHeight="1">
      <c r="B8" s="153" t="s">
        <v>282</v>
      </c>
      <c r="C8" s="154"/>
      <c r="D8" s="80">
        <v>1795533</v>
      </c>
      <c r="E8" s="81">
        <v>17038</v>
      </c>
      <c r="F8" s="82">
        <v>15578</v>
      </c>
      <c r="G8" s="82">
        <v>13718</v>
      </c>
      <c r="H8" s="82">
        <v>51115</v>
      </c>
      <c r="I8" s="82">
        <v>28622</v>
      </c>
      <c r="J8" s="82">
        <v>12068</v>
      </c>
      <c r="K8" s="82">
        <v>197862</v>
      </c>
      <c r="L8" s="82">
        <v>43556</v>
      </c>
      <c r="M8" s="82">
        <v>25803</v>
      </c>
      <c r="N8" s="82">
        <v>22737</v>
      </c>
      <c r="O8" s="82">
        <v>19041</v>
      </c>
      <c r="P8" s="82">
        <v>23012</v>
      </c>
      <c r="Q8" s="82">
        <v>26014</v>
      </c>
      <c r="R8" s="82">
        <v>13707</v>
      </c>
      <c r="S8" s="82">
        <v>82571</v>
      </c>
      <c r="T8" s="82">
        <v>13040</v>
      </c>
      <c r="U8" s="82">
        <v>41524</v>
      </c>
      <c r="V8" s="82">
        <v>21822</v>
      </c>
      <c r="W8" s="82">
        <v>17392</v>
      </c>
      <c r="X8" s="82">
        <v>9073</v>
      </c>
      <c r="Y8" s="82">
        <v>24264</v>
      </c>
      <c r="Z8" s="82">
        <v>19368</v>
      </c>
      <c r="AA8" s="82">
        <v>18630</v>
      </c>
      <c r="AB8" s="217"/>
      <c r="AC8" s="82">
        <v>17678</v>
      </c>
      <c r="AD8" s="82">
        <v>14053</v>
      </c>
      <c r="AE8" s="82">
        <v>14355</v>
      </c>
      <c r="AF8" s="82">
        <v>17484</v>
      </c>
      <c r="AG8" s="82">
        <v>13471</v>
      </c>
      <c r="AH8" s="82">
        <v>18500</v>
      </c>
      <c r="AI8" s="82">
        <v>24798</v>
      </c>
      <c r="AJ8" s="82">
        <v>18099</v>
      </c>
      <c r="AK8" s="82">
        <v>36269</v>
      </c>
      <c r="AL8" s="82">
        <v>29124</v>
      </c>
      <c r="AM8" s="82">
        <v>9981</v>
      </c>
      <c r="AN8" s="82">
        <v>27927</v>
      </c>
      <c r="AO8" s="82">
        <v>46977</v>
      </c>
      <c r="AP8" s="82">
        <v>12255</v>
      </c>
      <c r="AQ8" s="82">
        <v>22729</v>
      </c>
      <c r="AR8" s="82">
        <v>13606</v>
      </c>
      <c r="AS8" s="82">
        <v>27643</v>
      </c>
      <c r="AT8" s="217"/>
      <c r="AU8" s="82">
        <v>22856</v>
      </c>
      <c r="AV8" s="83">
        <v>14233</v>
      </c>
      <c r="AW8" s="83">
        <v>27656</v>
      </c>
      <c r="AX8" s="83">
        <v>11673</v>
      </c>
      <c r="AY8" s="83">
        <v>11747</v>
      </c>
      <c r="AZ8" s="83">
        <v>7199</v>
      </c>
      <c r="BA8" s="83">
        <v>25861</v>
      </c>
      <c r="BB8" s="83">
        <v>34162</v>
      </c>
      <c r="BC8" s="83">
        <v>71764</v>
      </c>
      <c r="BD8" s="83">
        <v>89891</v>
      </c>
      <c r="BE8" s="83">
        <v>47450</v>
      </c>
      <c r="BF8" s="83">
        <v>26948</v>
      </c>
      <c r="BG8" s="83">
        <v>28820</v>
      </c>
      <c r="BH8" s="84">
        <v>1578582</v>
      </c>
      <c r="BI8" s="85">
        <v>77603</v>
      </c>
      <c r="BJ8" s="86">
        <v>7812</v>
      </c>
      <c r="BK8" s="86">
        <v>13857</v>
      </c>
      <c r="BL8" s="86">
        <v>7451</v>
      </c>
      <c r="BM8" s="86">
        <v>5502</v>
      </c>
      <c r="BN8" s="86">
        <v>4674</v>
      </c>
      <c r="BO8" s="86">
        <v>6348</v>
      </c>
      <c r="BP8" s="87">
        <v>9623</v>
      </c>
      <c r="BQ8" s="88">
        <v>132870</v>
      </c>
      <c r="BR8" s="89">
        <v>18383</v>
      </c>
      <c r="BS8" s="90">
        <v>65695</v>
      </c>
      <c r="BT8" s="91">
        <v>84078</v>
      </c>
    </row>
    <row r="9" spans="2:72" ht="15" customHeight="1">
      <c r="B9" s="153"/>
      <c r="C9" s="154" t="s">
        <v>288</v>
      </c>
      <c r="D9" s="80">
        <v>501878</v>
      </c>
      <c r="E9" s="81">
        <v>3349</v>
      </c>
      <c r="F9" s="82">
        <v>5041</v>
      </c>
      <c r="G9" s="82">
        <v>2428</v>
      </c>
      <c r="H9" s="82">
        <v>10130</v>
      </c>
      <c r="I9" s="82">
        <v>8248</v>
      </c>
      <c r="J9" s="82">
        <v>2859</v>
      </c>
      <c r="K9" s="82">
        <v>37222</v>
      </c>
      <c r="L9" s="82">
        <v>15870</v>
      </c>
      <c r="M9" s="82">
        <v>5885</v>
      </c>
      <c r="N9" s="82">
        <v>5265</v>
      </c>
      <c r="O9" s="82">
        <v>3584</v>
      </c>
      <c r="P9" s="82">
        <v>4870</v>
      </c>
      <c r="Q9" s="82">
        <v>8520</v>
      </c>
      <c r="R9" s="82">
        <v>3307</v>
      </c>
      <c r="S9" s="82">
        <v>21516</v>
      </c>
      <c r="T9" s="82">
        <v>3367</v>
      </c>
      <c r="U9" s="82">
        <v>9247</v>
      </c>
      <c r="V9" s="82">
        <v>6239</v>
      </c>
      <c r="W9" s="82">
        <v>5904</v>
      </c>
      <c r="X9" s="82">
        <v>2660</v>
      </c>
      <c r="Y9" s="82">
        <v>7357</v>
      </c>
      <c r="Z9" s="82">
        <v>6669</v>
      </c>
      <c r="AA9" s="82">
        <v>6553</v>
      </c>
      <c r="AB9" s="217"/>
      <c r="AC9" s="82">
        <v>4399</v>
      </c>
      <c r="AD9" s="82">
        <v>3293</v>
      </c>
      <c r="AE9" s="82">
        <v>2540</v>
      </c>
      <c r="AF9" s="82">
        <v>4070</v>
      </c>
      <c r="AG9" s="82">
        <v>2777</v>
      </c>
      <c r="AH9" s="82">
        <v>4903</v>
      </c>
      <c r="AI9" s="82">
        <v>7143</v>
      </c>
      <c r="AJ9" s="82">
        <v>6487</v>
      </c>
      <c r="AK9" s="82">
        <v>9781</v>
      </c>
      <c r="AL9" s="82">
        <v>9062</v>
      </c>
      <c r="AM9" s="82">
        <v>3076</v>
      </c>
      <c r="AN9" s="82">
        <v>8710</v>
      </c>
      <c r="AO9" s="82">
        <v>19060</v>
      </c>
      <c r="AP9" s="82">
        <v>3773</v>
      </c>
      <c r="AQ9" s="82">
        <v>6284</v>
      </c>
      <c r="AR9" s="82">
        <v>3777</v>
      </c>
      <c r="AS9" s="82">
        <v>6153</v>
      </c>
      <c r="AT9" s="217"/>
      <c r="AU9" s="82">
        <v>7752</v>
      </c>
      <c r="AV9" s="83">
        <v>3917</v>
      </c>
      <c r="AW9" s="83">
        <v>7280</v>
      </c>
      <c r="AX9" s="83">
        <v>3645</v>
      </c>
      <c r="AY9" s="83">
        <v>2449</v>
      </c>
      <c r="AZ9" s="83">
        <v>2304</v>
      </c>
      <c r="BA9" s="83">
        <v>7326</v>
      </c>
      <c r="BB9" s="83">
        <v>9298</v>
      </c>
      <c r="BC9" s="83">
        <v>20833</v>
      </c>
      <c r="BD9" s="83">
        <v>34885</v>
      </c>
      <c r="BE9" s="83">
        <v>11689</v>
      </c>
      <c r="BF9" s="83">
        <v>7213</v>
      </c>
      <c r="BG9" s="83">
        <v>7113</v>
      </c>
      <c r="BH9" s="84">
        <v>428841</v>
      </c>
      <c r="BI9" s="85">
        <v>30843</v>
      </c>
      <c r="BJ9" s="93">
        <v>346</v>
      </c>
      <c r="BK9" s="86">
        <v>3732</v>
      </c>
      <c r="BL9" s="86">
        <v>2429</v>
      </c>
      <c r="BM9" s="86">
        <v>2445</v>
      </c>
      <c r="BN9" s="86">
        <v>1926</v>
      </c>
      <c r="BO9" s="86">
        <v>1376</v>
      </c>
      <c r="BP9" s="87">
        <v>3078</v>
      </c>
      <c r="BQ9" s="88">
        <v>46175</v>
      </c>
      <c r="BR9" s="89">
        <v>4276</v>
      </c>
      <c r="BS9" s="90">
        <v>22582</v>
      </c>
      <c r="BT9" s="91">
        <v>26858</v>
      </c>
    </row>
    <row r="10" spans="2:72" ht="15" customHeight="1">
      <c r="B10" s="153"/>
      <c r="C10" s="154" t="s">
        <v>97</v>
      </c>
      <c r="D10" s="80">
        <v>465569</v>
      </c>
      <c r="E10" s="81">
        <v>6270</v>
      </c>
      <c r="F10" s="82">
        <v>4729</v>
      </c>
      <c r="G10" s="82">
        <v>2523</v>
      </c>
      <c r="H10" s="82">
        <v>12174</v>
      </c>
      <c r="I10" s="82">
        <v>7832</v>
      </c>
      <c r="J10" s="82">
        <v>3786</v>
      </c>
      <c r="K10" s="82">
        <v>39159</v>
      </c>
      <c r="L10" s="82">
        <v>12419</v>
      </c>
      <c r="M10" s="82">
        <v>6780</v>
      </c>
      <c r="N10" s="82">
        <v>5650</v>
      </c>
      <c r="O10" s="82">
        <v>5524</v>
      </c>
      <c r="P10" s="82">
        <v>8981</v>
      </c>
      <c r="Q10" s="82">
        <v>6472</v>
      </c>
      <c r="R10" s="82">
        <v>3910</v>
      </c>
      <c r="S10" s="82">
        <v>24265</v>
      </c>
      <c r="T10" s="82">
        <v>3270</v>
      </c>
      <c r="U10" s="82">
        <v>12066</v>
      </c>
      <c r="V10" s="82">
        <v>6289</v>
      </c>
      <c r="W10" s="82">
        <v>3513</v>
      </c>
      <c r="X10" s="82">
        <v>2284</v>
      </c>
      <c r="Y10" s="82">
        <v>6718</v>
      </c>
      <c r="Z10" s="82">
        <v>4267</v>
      </c>
      <c r="AA10" s="82">
        <v>5774</v>
      </c>
      <c r="AB10" s="217"/>
      <c r="AC10" s="82">
        <v>3779</v>
      </c>
      <c r="AD10" s="82">
        <v>4459</v>
      </c>
      <c r="AE10" s="82">
        <v>3544</v>
      </c>
      <c r="AF10" s="82">
        <v>5129</v>
      </c>
      <c r="AG10" s="82">
        <v>5388</v>
      </c>
      <c r="AH10" s="82">
        <v>4756</v>
      </c>
      <c r="AI10" s="82">
        <v>6813</v>
      </c>
      <c r="AJ10" s="82">
        <v>4647</v>
      </c>
      <c r="AK10" s="82">
        <v>13379</v>
      </c>
      <c r="AL10" s="82">
        <v>6796</v>
      </c>
      <c r="AM10" s="82">
        <v>2843</v>
      </c>
      <c r="AN10" s="82">
        <v>8166</v>
      </c>
      <c r="AO10" s="82">
        <v>14783</v>
      </c>
      <c r="AP10" s="82">
        <v>3819</v>
      </c>
      <c r="AQ10" s="82">
        <v>4905</v>
      </c>
      <c r="AR10" s="82">
        <v>2837</v>
      </c>
      <c r="AS10" s="82">
        <v>8431</v>
      </c>
      <c r="AT10" s="217"/>
      <c r="AU10" s="82">
        <v>5903</v>
      </c>
      <c r="AV10" s="83">
        <v>2775</v>
      </c>
      <c r="AW10" s="83">
        <v>5335</v>
      </c>
      <c r="AX10" s="83">
        <v>2495</v>
      </c>
      <c r="AY10" s="83">
        <v>3792</v>
      </c>
      <c r="AZ10" s="83">
        <v>1552</v>
      </c>
      <c r="BA10" s="83">
        <v>5592</v>
      </c>
      <c r="BB10" s="83">
        <v>8407</v>
      </c>
      <c r="BC10" s="83">
        <v>21442</v>
      </c>
      <c r="BD10" s="83">
        <v>26036</v>
      </c>
      <c r="BE10" s="83">
        <v>15968</v>
      </c>
      <c r="BF10" s="83">
        <v>9429</v>
      </c>
      <c r="BG10" s="83">
        <v>7642</v>
      </c>
      <c r="BH10" s="84">
        <v>420713</v>
      </c>
      <c r="BI10" s="85">
        <v>4281</v>
      </c>
      <c r="BJ10" s="93" t="s">
        <v>340</v>
      </c>
      <c r="BK10" s="93">
        <v>662</v>
      </c>
      <c r="BL10" s="93">
        <v>466</v>
      </c>
      <c r="BM10" s="93">
        <v>404</v>
      </c>
      <c r="BN10" s="93" t="s">
        <v>339</v>
      </c>
      <c r="BO10" s="93">
        <v>657</v>
      </c>
      <c r="BP10" s="94" t="s">
        <v>341</v>
      </c>
      <c r="BQ10" s="88">
        <v>6470</v>
      </c>
      <c r="BR10" s="89">
        <v>7971</v>
      </c>
      <c r="BS10" s="90">
        <v>30411</v>
      </c>
      <c r="BT10" s="91">
        <v>38382</v>
      </c>
    </row>
    <row r="11" spans="2:72" ht="15" customHeight="1">
      <c r="B11" s="153"/>
      <c r="C11" s="154" t="s">
        <v>98</v>
      </c>
      <c r="D11" s="80">
        <v>7058</v>
      </c>
      <c r="E11" s="95">
        <v>57</v>
      </c>
      <c r="F11" s="92">
        <v>61</v>
      </c>
      <c r="G11" s="92">
        <v>42</v>
      </c>
      <c r="H11" s="92">
        <v>124</v>
      </c>
      <c r="I11" s="92">
        <v>117</v>
      </c>
      <c r="J11" s="92">
        <v>44</v>
      </c>
      <c r="K11" s="92">
        <v>438</v>
      </c>
      <c r="L11" s="92">
        <v>197</v>
      </c>
      <c r="M11" s="92">
        <v>89</v>
      </c>
      <c r="N11" s="92">
        <v>80</v>
      </c>
      <c r="O11" s="92">
        <v>74</v>
      </c>
      <c r="P11" s="92">
        <v>96</v>
      </c>
      <c r="Q11" s="92">
        <v>135</v>
      </c>
      <c r="R11" s="92">
        <v>50</v>
      </c>
      <c r="S11" s="92">
        <v>372</v>
      </c>
      <c r="T11" s="92">
        <v>39</v>
      </c>
      <c r="U11" s="92">
        <v>171</v>
      </c>
      <c r="V11" s="92">
        <v>113</v>
      </c>
      <c r="W11" s="92">
        <v>46</v>
      </c>
      <c r="X11" s="92">
        <v>45</v>
      </c>
      <c r="Y11" s="92">
        <v>98</v>
      </c>
      <c r="Z11" s="92">
        <v>87</v>
      </c>
      <c r="AA11" s="92">
        <v>76</v>
      </c>
      <c r="AB11" s="217"/>
      <c r="AC11" s="92">
        <v>71</v>
      </c>
      <c r="AD11" s="92">
        <v>47</v>
      </c>
      <c r="AE11" s="92">
        <v>47</v>
      </c>
      <c r="AF11" s="92">
        <v>65</v>
      </c>
      <c r="AG11" s="92">
        <v>35</v>
      </c>
      <c r="AH11" s="92">
        <v>73</v>
      </c>
      <c r="AI11" s="92">
        <v>81</v>
      </c>
      <c r="AJ11" s="92">
        <v>87</v>
      </c>
      <c r="AK11" s="92">
        <v>164</v>
      </c>
      <c r="AL11" s="92">
        <v>123</v>
      </c>
      <c r="AM11" s="92">
        <v>44</v>
      </c>
      <c r="AN11" s="92">
        <v>117</v>
      </c>
      <c r="AO11" s="92">
        <v>147</v>
      </c>
      <c r="AP11" s="92">
        <v>61</v>
      </c>
      <c r="AQ11" s="92">
        <v>66</v>
      </c>
      <c r="AR11" s="92">
        <v>49</v>
      </c>
      <c r="AS11" s="92">
        <v>135</v>
      </c>
      <c r="AT11" s="217"/>
      <c r="AU11" s="92">
        <v>110</v>
      </c>
      <c r="AV11" s="96">
        <v>44</v>
      </c>
      <c r="AW11" s="96">
        <v>91</v>
      </c>
      <c r="AX11" s="96">
        <v>44</v>
      </c>
      <c r="AY11" s="96">
        <v>43</v>
      </c>
      <c r="AZ11" s="96">
        <v>29</v>
      </c>
      <c r="BA11" s="96">
        <v>103</v>
      </c>
      <c r="BB11" s="96">
        <v>127</v>
      </c>
      <c r="BC11" s="96">
        <v>284</v>
      </c>
      <c r="BD11" s="96">
        <v>497</v>
      </c>
      <c r="BE11" s="96">
        <v>191</v>
      </c>
      <c r="BF11" s="96">
        <v>98</v>
      </c>
      <c r="BG11" s="96">
        <v>107</v>
      </c>
      <c r="BH11" s="84">
        <v>6020</v>
      </c>
      <c r="BI11" s="97">
        <v>409</v>
      </c>
      <c r="BJ11" s="93">
        <v>117</v>
      </c>
      <c r="BK11" s="93">
        <v>64</v>
      </c>
      <c r="BL11" s="93">
        <v>58</v>
      </c>
      <c r="BM11" s="93">
        <v>43</v>
      </c>
      <c r="BN11" s="93">
        <v>33</v>
      </c>
      <c r="BO11" s="93">
        <v>29</v>
      </c>
      <c r="BP11" s="94">
        <v>51</v>
      </c>
      <c r="BQ11" s="98">
        <v>804</v>
      </c>
      <c r="BR11" s="99">
        <v>42</v>
      </c>
      <c r="BS11" s="100">
        <v>187</v>
      </c>
      <c r="BT11" s="101">
        <v>229</v>
      </c>
    </row>
    <row r="12" spans="2:72" ht="15" customHeight="1">
      <c r="B12" s="153"/>
      <c r="C12" s="154" t="s">
        <v>99</v>
      </c>
      <c r="D12" s="80">
        <v>101572</v>
      </c>
      <c r="E12" s="81">
        <v>1093</v>
      </c>
      <c r="F12" s="92">
        <v>114</v>
      </c>
      <c r="G12" s="82">
        <v>3149</v>
      </c>
      <c r="H12" s="82">
        <v>2951</v>
      </c>
      <c r="I12" s="82">
        <v>746</v>
      </c>
      <c r="J12" s="92">
        <v>139</v>
      </c>
      <c r="K12" s="82">
        <v>2153</v>
      </c>
      <c r="L12" s="82">
        <v>2255</v>
      </c>
      <c r="M12" s="82">
        <v>892</v>
      </c>
      <c r="N12" s="82">
        <v>2935</v>
      </c>
      <c r="O12" s="82">
        <v>1174</v>
      </c>
      <c r="P12" s="82">
        <v>1356</v>
      </c>
      <c r="Q12" s="82">
        <v>1292</v>
      </c>
      <c r="R12" s="92">
        <v>535</v>
      </c>
      <c r="S12" s="82">
        <v>3477</v>
      </c>
      <c r="T12" s="82">
        <v>952</v>
      </c>
      <c r="U12" s="82">
        <v>1656</v>
      </c>
      <c r="V12" s="82">
        <v>1431</v>
      </c>
      <c r="W12" s="82">
        <v>1123</v>
      </c>
      <c r="X12" s="82">
        <v>417</v>
      </c>
      <c r="Y12" s="82">
        <v>1558</v>
      </c>
      <c r="Z12" s="82">
        <v>2007</v>
      </c>
      <c r="AA12" s="82">
        <v>610</v>
      </c>
      <c r="AB12" s="217"/>
      <c r="AC12" s="82">
        <v>2330</v>
      </c>
      <c r="AD12" s="92">
        <v>387</v>
      </c>
      <c r="AE12" s="82">
        <v>2815</v>
      </c>
      <c r="AF12" s="82">
        <v>399</v>
      </c>
      <c r="AG12" s="82">
        <v>2219</v>
      </c>
      <c r="AH12" s="82">
        <v>2268</v>
      </c>
      <c r="AI12" s="82">
        <v>1155</v>
      </c>
      <c r="AJ12" s="82">
        <v>452</v>
      </c>
      <c r="AK12" s="82">
        <v>593</v>
      </c>
      <c r="AL12" s="82">
        <v>1453</v>
      </c>
      <c r="AM12" s="82">
        <v>115</v>
      </c>
      <c r="AN12" s="82">
        <v>2287</v>
      </c>
      <c r="AO12" s="82">
        <v>824</v>
      </c>
      <c r="AP12" s="92">
        <v>291</v>
      </c>
      <c r="AQ12" s="82">
        <v>4972</v>
      </c>
      <c r="AR12" s="82">
        <v>4229</v>
      </c>
      <c r="AS12" s="82">
        <v>2382</v>
      </c>
      <c r="AT12" s="217"/>
      <c r="AU12" s="82">
        <v>1572</v>
      </c>
      <c r="AV12" s="83">
        <v>1315</v>
      </c>
      <c r="AW12" s="83">
        <v>1723</v>
      </c>
      <c r="AX12" s="83">
        <v>480</v>
      </c>
      <c r="AY12" s="83">
        <v>1069</v>
      </c>
      <c r="AZ12" s="83">
        <v>221</v>
      </c>
      <c r="BA12" s="83">
        <v>1614</v>
      </c>
      <c r="BB12" s="83">
        <v>606</v>
      </c>
      <c r="BC12" s="96">
        <v>350</v>
      </c>
      <c r="BD12" s="83">
        <v>719</v>
      </c>
      <c r="BE12" s="83">
        <v>1804</v>
      </c>
      <c r="BF12" s="83">
        <v>2383</v>
      </c>
      <c r="BG12" s="83">
        <v>2815</v>
      </c>
      <c r="BH12" s="84">
        <v>84255</v>
      </c>
      <c r="BI12" s="85">
        <v>9802</v>
      </c>
      <c r="BJ12" s="86">
        <v>446</v>
      </c>
      <c r="BK12" s="86">
        <v>2512</v>
      </c>
      <c r="BL12" s="93">
        <v>215</v>
      </c>
      <c r="BM12" s="93">
        <v>318</v>
      </c>
      <c r="BN12" s="93">
        <v>280</v>
      </c>
      <c r="BO12" s="86">
        <v>1474</v>
      </c>
      <c r="BP12" s="87">
        <v>1356</v>
      </c>
      <c r="BQ12" s="88">
        <v>16403</v>
      </c>
      <c r="BR12" s="99">
        <v>400</v>
      </c>
      <c r="BS12" s="90">
        <v>510</v>
      </c>
      <c r="BT12" s="91">
        <v>910</v>
      </c>
    </row>
    <row r="13" spans="2:72" ht="15" customHeight="1">
      <c r="B13" s="153"/>
      <c r="C13" s="154" t="s">
        <v>100</v>
      </c>
      <c r="D13" s="80">
        <v>500143</v>
      </c>
      <c r="E13" s="81">
        <v>2354</v>
      </c>
      <c r="F13" s="82">
        <v>5253</v>
      </c>
      <c r="G13" s="82">
        <v>4751</v>
      </c>
      <c r="H13" s="82">
        <v>17615</v>
      </c>
      <c r="I13" s="82">
        <v>9866</v>
      </c>
      <c r="J13" s="82">
        <v>4696</v>
      </c>
      <c r="K13" s="82">
        <v>15736</v>
      </c>
      <c r="L13" s="82">
        <v>9798</v>
      </c>
      <c r="M13" s="82">
        <v>7691</v>
      </c>
      <c r="N13" s="82">
        <v>8223</v>
      </c>
      <c r="O13" s="82">
        <v>7072</v>
      </c>
      <c r="P13" s="82">
        <v>7112</v>
      </c>
      <c r="Q13" s="82">
        <v>8452</v>
      </c>
      <c r="R13" s="82">
        <v>5554</v>
      </c>
      <c r="S13" s="82">
        <v>31236</v>
      </c>
      <c r="T13" s="82">
        <v>4728</v>
      </c>
      <c r="U13" s="82">
        <v>16843</v>
      </c>
      <c r="V13" s="82">
        <v>6445</v>
      </c>
      <c r="W13" s="82">
        <v>6371</v>
      </c>
      <c r="X13" s="82">
        <v>3115</v>
      </c>
      <c r="Y13" s="82">
        <v>7636</v>
      </c>
      <c r="Z13" s="82">
        <v>5712</v>
      </c>
      <c r="AA13" s="82">
        <v>5143</v>
      </c>
      <c r="AB13" s="217"/>
      <c r="AC13" s="82">
        <v>5774</v>
      </c>
      <c r="AD13" s="82">
        <v>3759</v>
      </c>
      <c r="AE13" s="82">
        <v>3400</v>
      </c>
      <c r="AF13" s="82">
        <v>6260</v>
      </c>
      <c r="AG13" s="82">
        <v>2691</v>
      </c>
      <c r="AH13" s="82">
        <v>5664</v>
      </c>
      <c r="AI13" s="82">
        <v>7315</v>
      </c>
      <c r="AJ13" s="82">
        <v>5657</v>
      </c>
      <c r="AK13" s="82">
        <v>11863</v>
      </c>
      <c r="AL13" s="82">
        <v>7753</v>
      </c>
      <c r="AM13" s="82">
        <v>2366</v>
      </c>
      <c r="AN13" s="82">
        <v>7418</v>
      </c>
      <c r="AO13" s="82">
        <v>8560</v>
      </c>
      <c r="AP13" s="82">
        <v>3809</v>
      </c>
      <c r="AQ13" s="82">
        <v>4809</v>
      </c>
      <c r="AR13" s="82">
        <v>2301</v>
      </c>
      <c r="AS13" s="82">
        <v>9260</v>
      </c>
      <c r="AT13" s="217"/>
      <c r="AU13" s="82">
        <v>5500</v>
      </c>
      <c r="AV13" s="83">
        <v>5664</v>
      </c>
      <c r="AW13" s="83">
        <v>8407</v>
      </c>
      <c r="AX13" s="83">
        <v>4619</v>
      </c>
      <c r="AY13" s="83">
        <v>3254</v>
      </c>
      <c r="AZ13" s="83">
        <v>2741</v>
      </c>
      <c r="BA13" s="83">
        <v>7545</v>
      </c>
      <c r="BB13" s="83">
        <v>11028</v>
      </c>
      <c r="BC13" s="83">
        <v>26028</v>
      </c>
      <c r="BD13" s="83">
        <v>26583</v>
      </c>
      <c r="BE13" s="83">
        <v>15951</v>
      </c>
      <c r="BF13" s="83">
        <v>7084</v>
      </c>
      <c r="BG13" s="83">
        <v>8998</v>
      </c>
      <c r="BH13" s="84">
        <v>446817</v>
      </c>
      <c r="BI13" s="85">
        <v>19426</v>
      </c>
      <c r="BJ13" s="86">
        <v>6550</v>
      </c>
      <c r="BK13" s="86">
        <v>3368</v>
      </c>
      <c r="BL13" s="86">
        <v>2581</v>
      </c>
      <c r="BM13" s="86">
        <v>1939</v>
      </c>
      <c r="BN13" s="86">
        <v>1600</v>
      </c>
      <c r="BO13" s="86">
        <v>1208</v>
      </c>
      <c r="BP13" s="87">
        <v>2493</v>
      </c>
      <c r="BQ13" s="88">
        <v>39165</v>
      </c>
      <c r="BR13" s="89">
        <v>5260</v>
      </c>
      <c r="BS13" s="90">
        <v>8895</v>
      </c>
      <c r="BT13" s="101">
        <v>14155</v>
      </c>
    </row>
    <row r="14" spans="2:72" ht="15" customHeight="1">
      <c r="B14" s="153"/>
      <c r="C14" s="154" t="s">
        <v>101</v>
      </c>
      <c r="D14" s="80">
        <v>22750</v>
      </c>
      <c r="E14" s="95">
        <v>350</v>
      </c>
      <c r="F14" s="92">
        <v>350</v>
      </c>
      <c r="G14" s="92">
        <v>350</v>
      </c>
      <c r="H14" s="92">
        <v>350</v>
      </c>
      <c r="I14" s="92">
        <v>350</v>
      </c>
      <c r="J14" s="92">
        <v>350</v>
      </c>
      <c r="K14" s="92">
        <v>350</v>
      </c>
      <c r="L14" s="92">
        <v>350</v>
      </c>
      <c r="M14" s="92">
        <v>350</v>
      </c>
      <c r="N14" s="92">
        <v>350</v>
      </c>
      <c r="O14" s="92">
        <v>350</v>
      </c>
      <c r="P14" s="82">
        <v>350</v>
      </c>
      <c r="Q14" s="92">
        <v>350</v>
      </c>
      <c r="R14" s="92">
        <v>350</v>
      </c>
      <c r="S14" s="92">
        <v>350</v>
      </c>
      <c r="T14" s="92">
        <v>350</v>
      </c>
      <c r="U14" s="92">
        <v>350</v>
      </c>
      <c r="V14" s="92">
        <v>350</v>
      </c>
      <c r="W14" s="92">
        <v>350</v>
      </c>
      <c r="X14" s="92">
        <v>350</v>
      </c>
      <c r="Y14" s="92">
        <v>350</v>
      </c>
      <c r="Z14" s="92">
        <v>350</v>
      </c>
      <c r="AA14" s="92">
        <v>350</v>
      </c>
      <c r="AB14" s="217"/>
      <c r="AC14" s="92">
        <v>350</v>
      </c>
      <c r="AD14" s="92">
        <v>350</v>
      </c>
      <c r="AE14" s="92">
        <v>350</v>
      </c>
      <c r="AF14" s="92">
        <v>350</v>
      </c>
      <c r="AG14" s="92">
        <v>350</v>
      </c>
      <c r="AH14" s="92">
        <v>350</v>
      </c>
      <c r="AI14" s="92">
        <v>350</v>
      </c>
      <c r="AJ14" s="92">
        <v>350</v>
      </c>
      <c r="AK14" s="92">
        <v>350</v>
      </c>
      <c r="AL14" s="92">
        <v>350</v>
      </c>
      <c r="AM14" s="92">
        <v>350</v>
      </c>
      <c r="AN14" s="92">
        <v>350</v>
      </c>
      <c r="AO14" s="92">
        <v>350</v>
      </c>
      <c r="AP14" s="92">
        <v>350</v>
      </c>
      <c r="AQ14" s="92">
        <v>350</v>
      </c>
      <c r="AR14" s="92">
        <v>350</v>
      </c>
      <c r="AS14" s="92">
        <v>350</v>
      </c>
      <c r="AT14" s="217"/>
      <c r="AU14" s="92">
        <v>350</v>
      </c>
      <c r="AV14" s="96">
        <v>350</v>
      </c>
      <c r="AW14" s="96">
        <v>350</v>
      </c>
      <c r="AX14" s="96">
        <v>350</v>
      </c>
      <c r="AY14" s="96">
        <v>350</v>
      </c>
      <c r="AZ14" s="96">
        <v>350</v>
      </c>
      <c r="BA14" s="96">
        <v>350</v>
      </c>
      <c r="BB14" s="96">
        <v>350</v>
      </c>
      <c r="BC14" s="96">
        <v>350</v>
      </c>
      <c r="BD14" s="96">
        <v>350</v>
      </c>
      <c r="BE14" s="96">
        <v>350</v>
      </c>
      <c r="BF14" s="96">
        <v>350</v>
      </c>
      <c r="BG14" s="96">
        <v>350</v>
      </c>
      <c r="BH14" s="84">
        <v>19250</v>
      </c>
      <c r="BI14" s="97">
        <v>350</v>
      </c>
      <c r="BJ14" s="93">
        <v>350</v>
      </c>
      <c r="BK14" s="93">
        <v>350</v>
      </c>
      <c r="BL14" s="93">
        <v>350</v>
      </c>
      <c r="BM14" s="93">
        <v>350</v>
      </c>
      <c r="BN14" s="93">
        <v>350</v>
      </c>
      <c r="BO14" s="93">
        <v>350</v>
      </c>
      <c r="BP14" s="94">
        <v>350</v>
      </c>
      <c r="BQ14" s="88">
        <v>2800</v>
      </c>
      <c r="BR14" s="99">
        <v>350</v>
      </c>
      <c r="BS14" s="100">
        <v>350</v>
      </c>
      <c r="BT14" s="101">
        <v>700</v>
      </c>
    </row>
    <row r="15" spans="2:72" ht="15" customHeight="1">
      <c r="B15" s="153"/>
      <c r="C15" s="154" t="s">
        <v>102</v>
      </c>
      <c r="D15" s="80">
        <v>196561</v>
      </c>
      <c r="E15" s="81">
        <v>3561</v>
      </c>
      <c r="F15" s="92">
        <v>28</v>
      </c>
      <c r="G15" s="82">
        <v>473</v>
      </c>
      <c r="H15" s="82">
        <v>7770</v>
      </c>
      <c r="I15" s="82">
        <v>1460</v>
      </c>
      <c r="J15" s="92">
        <v>193</v>
      </c>
      <c r="K15" s="82">
        <v>102802</v>
      </c>
      <c r="L15" s="82">
        <v>2665</v>
      </c>
      <c r="M15" s="82">
        <v>4113</v>
      </c>
      <c r="N15" s="92">
        <v>231</v>
      </c>
      <c r="O15" s="82">
        <v>1261</v>
      </c>
      <c r="P15" s="82">
        <v>245</v>
      </c>
      <c r="Q15" s="82">
        <v>791</v>
      </c>
      <c r="R15" s="82" t="s">
        <v>342</v>
      </c>
      <c r="S15" s="82">
        <v>1353</v>
      </c>
      <c r="T15" s="82">
        <v>332</v>
      </c>
      <c r="U15" s="82">
        <v>1189</v>
      </c>
      <c r="V15" s="92">
        <v>952</v>
      </c>
      <c r="W15" s="92">
        <v>84</v>
      </c>
      <c r="X15" s="92">
        <v>200</v>
      </c>
      <c r="Y15" s="82">
        <v>545</v>
      </c>
      <c r="Z15" s="92">
        <v>274</v>
      </c>
      <c r="AA15" s="82">
        <v>121</v>
      </c>
      <c r="AB15" s="218"/>
      <c r="AC15" s="92">
        <v>973</v>
      </c>
      <c r="AD15" s="82">
        <v>1756</v>
      </c>
      <c r="AE15" s="82">
        <v>1656</v>
      </c>
      <c r="AF15" s="82">
        <v>1209</v>
      </c>
      <c r="AG15" s="92">
        <v>9</v>
      </c>
      <c r="AH15" s="82">
        <v>484</v>
      </c>
      <c r="AI15" s="82">
        <v>1938</v>
      </c>
      <c r="AJ15" s="82">
        <v>417</v>
      </c>
      <c r="AK15" s="82">
        <v>138</v>
      </c>
      <c r="AL15" s="82">
        <v>3585</v>
      </c>
      <c r="AM15" s="82">
        <v>1185</v>
      </c>
      <c r="AN15" s="82">
        <v>877</v>
      </c>
      <c r="AO15" s="82">
        <v>3252</v>
      </c>
      <c r="AP15" s="92">
        <v>150</v>
      </c>
      <c r="AQ15" s="82">
        <v>1340</v>
      </c>
      <c r="AR15" s="92">
        <v>60</v>
      </c>
      <c r="AS15" s="82">
        <v>930</v>
      </c>
      <c r="AT15" s="218"/>
      <c r="AU15" s="82">
        <v>1667</v>
      </c>
      <c r="AV15" s="96">
        <v>166</v>
      </c>
      <c r="AW15" s="83">
        <v>4468</v>
      </c>
      <c r="AX15" s="83">
        <v>37</v>
      </c>
      <c r="AY15" s="83">
        <v>788</v>
      </c>
      <c r="AZ15" s="83" t="s">
        <v>341</v>
      </c>
      <c r="BA15" s="83">
        <v>3328</v>
      </c>
      <c r="BB15" s="83">
        <v>4345</v>
      </c>
      <c r="BC15" s="83">
        <v>2475</v>
      </c>
      <c r="BD15" s="83">
        <v>819</v>
      </c>
      <c r="BE15" s="83">
        <v>1495</v>
      </c>
      <c r="BF15" s="96">
        <v>388</v>
      </c>
      <c r="BG15" s="83">
        <v>1792</v>
      </c>
      <c r="BH15" s="84">
        <v>172683</v>
      </c>
      <c r="BI15" s="85">
        <v>12489</v>
      </c>
      <c r="BJ15" s="93">
        <v>1</v>
      </c>
      <c r="BK15" s="86">
        <v>3167</v>
      </c>
      <c r="BL15" s="86">
        <v>1350</v>
      </c>
      <c r="BM15" s="93" t="s">
        <v>341</v>
      </c>
      <c r="BN15" s="93">
        <v>483</v>
      </c>
      <c r="BO15" s="86">
        <v>1251</v>
      </c>
      <c r="BP15" s="87">
        <v>2292</v>
      </c>
      <c r="BQ15" s="88">
        <v>21033</v>
      </c>
      <c r="BR15" s="99">
        <v>82</v>
      </c>
      <c r="BS15" s="90">
        <v>2758</v>
      </c>
      <c r="BT15" s="91">
        <v>2840</v>
      </c>
    </row>
    <row r="16" spans="2:72" ht="15" customHeight="1">
      <c r="B16" s="153" t="s">
        <v>103</v>
      </c>
      <c r="C16" s="154"/>
      <c r="D16" s="80">
        <v>5111153</v>
      </c>
      <c r="E16" s="81">
        <v>69456</v>
      </c>
      <c r="F16" s="82">
        <v>64338</v>
      </c>
      <c r="G16" s="82">
        <v>40293</v>
      </c>
      <c r="H16" s="82">
        <v>151038</v>
      </c>
      <c r="I16" s="82">
        <v>121205</v>
      </c>
      <c r="J16" s="82">
        <v>49337</v>
      </c>
      <c r="K16" s="82">
        <v>392629</v>
      </c>
      <c r="L16" s="82">
        <v>159255</v>
      </c>
      <c r="M16" s="82">
        <v>65931</v>
      </c>
      <c r="N16" s="82">
        <v>64812</v>
      </c>
      <c r="O16" s="82">
        <v>58015</v>
      </c>
      <c r="P16" s="82">
        <v>68480</v>
      </c>
      <c r="Q16" s="82">
        <v>84066</v>
      </c>
      <c r="R16" s="82">
        <v>72584</v>
      </c>
      <c r="S16" s="82">
        <v>108217</v>
      </c>
      <c r="T16" s="82">
        <v>70472</v>
      </c>
      <c r="U16" s="82">
        <v>178885</v>
      </c>
      <c r="V16" s="82">
        <v>96531</v>
      </c>
      <c r="W16" s="82">
        <v>42814</v>
      </c>
      <c r="X16" s="82">
        <v>31870</v>
      </c>
      <c r="Y16" s="82">
        <v>65981</v>
      </c>
      <c r="Z16" s="82">
        <v>62034</v>
      </c>
      <c r="AA16" s="82">
        <v>55132</v>
      </c>
      <c r="AB16" s="82">
        <v>66964</v>
      </c>
      <c r="AC16" s="82">
        <v>42621</v>
      </c>
      <c r="AD16" s="82">
        <v>40582</v>
      </c>
      <c r="AE16" s="82">
        <v>32378</v>
      </c>
      <c r="AF16" s="82">
        <v>52091</v>
      </c>
      <c r="AG16" s="82">
        <v>30573</v>
      </c>
      <c r="AH16" s="82">
        <v>45921</v>
      </c>
      <c r="AI16" s="82">
        <v>53653</v>
      </c>
      <c r="AJ16" s="82">
        <v>55280</v>
      </c>
      <c r="AK16" s="82">
        <v>135803</v>
      </c>
      <c r="AL16" s="82">
        <v>73515</v>
      </c>
      <c r="AM16" s="82">
        <v>31103</v>
      </c>
      <c r="AN16" s="82">
        <v>68016</v>
      </c>
      <c r="AO16" s="82">
        <v>99406</v>
      </c>
      <c r="AP16" s="82">
        <v>39613</v>
      </c>
      <c r="AQ16" s="82">
        <v>34519</v>
      </c>
      <c r="AR16" s="82">
        <v>37217</v>
      </c>
      <c r="AS16" s="82">
        <v>67243</v>
      </c>
      <c r="AT16" s="82">
        <v>30897</v>
      </c>
      <c r="AU16" s="82">
        <v>51171</v>
      </c>
      <c r="AV16" s="83">
        <v>38730</v>
      </c>
      <c r="AW16" s="83">
        <v>56238</v>
      </c>
      <c r="AX16" s="83">
        <v>46763</v>
      </c>
      <c r="AY16" s="83">
        <v>36645</v>
      </c>
      <c r="AZ16" s="83">
        <v>28438</v>
      </c>
      <c r="BA16" s="83">
        <v>58543</v>
      </c>
      <c r="BB16" s="83">
        <v>85686</v>
      </c>
      <c r="BC16" s="83">
        <v>156142</v>
      </c>
      <c r="BD16" s="83">
        <v>419480</v>
      </c>
      <c r="BE16" s="83">
        <v>76966</v>
      </c>
      <c r="BF16" s="83">
        <v>78503</v>
      </c>
      <c r="BG16" s="83">
        <v>66534</v>
      </c>
      <c r="BH16" s="84">
        <v>4410637</v>
      </c>
      <c r="BI16" s="85">
        <v>325607</v>
      </c>
      <c r="BJ16" s="86">
        <v>53255</v>
      </c>
      <c r="BK16" s="86">
        <v>37931</v>
      </c>
      <c r="BL16" s="86">
        <v>30955</v>
      </c>
      <c r="BM16" s="86">
        <v>22226</v>
      </c>
      <c r="BN16" s="86">
        <v>20053</v>
      </c>
      <c r="BO16" s="86">
        <v>18094</v>
      </c>
      <c r="BP16" s="87">
        <v>44709</v>
      </c>
      <c r="BQ16" s="88">
        <v>552830</v>
      </c>
      <c r="BR16" s="89">
        <v>74450</v>
      </c>
      <c r="BS16" s="90">
        <v>73230</v>
      </c>
      <c r="BT16" s="91">
        <v>147680</v>
      </c>
    </row>
    <row r="17" spans="2:72" ht="15" customHeight="1">
      <c r="B17" s="153" t="s">
        <v>104</v>
      </c>
      <c r="C17" s="154"/>
      <c r="D17" s="80">
        <v>734495</v>
      </c>
      <c r="E17" s="81">
        <v>13411</v>
      </c>
      <c r="F17" s="82">
        <v>13000</v>
      </c>
      <c r="G17" s="82">
        <v>6062</v>
      </c>
      <c r="H17" s="82">
        <v>28121</v>
      </c>
      <c r="I17" s="82">
        <v>35884</v>
      </c>
      <c r="J17" s="82">
        <v>7555</v>
      </c>
      <c r="K17" s="82">
        <v>26336</v>
      </c>
      <c r="L17" s="82">
        <v>11153</v>
      </c>
      <c r="M17" s="82">
        <v>6860</v>
      </c>
      <c r="N17" s="82">
        <v>4621</v>
      </c>
      <c r="O17" s="82">
        <v>15973</v>
      </c>
      <c r="P17" s="82">
        <v>6622</v>
      </c>
      <c r="Q17" s="82">
        <v>12357</v>
      </c>
      <c r="R17" s="82">
        <v>3700</v>
      </c>
      <c r="S17" s="82">
        <v>29154</v>
      </c>
      <c r="T17" s="82">
        <v>2864</v>
      </c>
      <c r="U17" s="82">
        <v>14189</v>
      </c>
      <c r="V17" s="82">
        <v>9691</v>
      </c>
      <c r="W17" s="82">
        <v>2282</v>
      </c>
      <c r="X17" s="82">
        <v>3399</v>
      </c>
      <c r="Y17" s="82">
        <v>6591</v>
      </c>
      <c r="Z17" s="82">
        <v>7286</v>
      </c>
      <c r="AA17" s="82">
        <v>4419</v>
      </c>
      <c r="AB17" s="82">
        <v>6854</v>
      </c>
      <c r="AC17" s="82">
        <v>5538</v>
      </c>
      <c r="AD17" s="82">
        <v>3563</v>
      </c>
      <c r="AE17" s="82">
        <v>3030</v>
      </c>
      <c r="AF17" s="82">
        <v>4009</v>
      </c>
      <c r="AG17" s="82">
        <v>3435</v>
      </c>
      <c r="AH17" s="82">
        <v>6527</v>
      </c>
      <c r="AI17" s="82">
        <v>4789</v>
      </c>
      <c r="AJ17" s="82">
        <v>6517</v>
      </c>
      <c r="AK17" s="82">
        <v>13308</v>
      </c>
      <c r="AL17" s="82">
        <v>9791</v>
      </c>
      <c r="AM17" s="82">
        <v>3258</v>
      </c>
      <c r="AN17" s="82">
        <v>6539</v>
      </c>
      <c r="AO17" s="82">
        <v>14918</v>
      </c>
      <c r="AP17" s="82">
        <v>7279</v>
      </c>
      <c r="AQ17" s="82">
        <v>4784</v>
      </c>
      <c r="AR17" s="82">
        <v>2871</v>
      </c>
      <c r="AS17" s="82">
        <v>11360</v>
      </c>
      <c r="AT17" s="82">
        <v>4806</v>
      </c>
      <c r="AU17" s="82">
        <v>8553</v>
      </c>
      <c r="AV17" s="83">
        <v>2336</v>
      </c>
      <c r="AW17" s="83">
        <v>6873</v>
      </c>
      <c r="AX17" s="83">
        <v>1972</v>
      </c>
      <c r="AY17" s="83">
        <v>2982</v>
      </c>
      <c r="AZ17" s="83">
        <v>2812</v>
      </c>
      <c r="BA17" s="83">
        <v>9130</v>
      </c>
      <c r="BB17" s="83">
        <v>9548</v>
      </c>
      <c r="BC17" s="83">
        <v>9709</v>
      </c>
      <c r="BD17" s="83">
        <v>56600</v>
      </c>
      <c r="BE17" s="83">
        <v>11516</v>
      </c>
      <c r="BF17" s="83">
        <v>18991</v>
      </c>
      <c r="BG17" s="83">
        <v>16964</v>
      </c>
      <c r="BH17" s="84">
        <v>552718</v>
      </c>
      <c r="BI17" s="85">
        <v>73459</v>
      </c>
      <c r="BJ17" s="86">
        <v>16901</v>
      </c>
      <c r="BK17" s="86">
        <v>14482</v>
      </c>
      <c r="BL17" s="86">
        <v>14095</v>
      </c>
      <c r="BM17" s="86">
        <v>9296</v>
      </c>
      <c r="BN17" s="86">
        <v>7029</v>
      </c>
      <c r="BO17" s="86">
        <v>6194</v>
      </c>
      <c r="BP17" s="87">
        <v>8377</v>
      </c>
      <c r="BQ17" s="88">
        <v>149833</v>
      </c>
      <c r="BR17" s="89">
        <v>10711</v>
      </c>
      <c r="BS17" s="90">
        <v>21228</v>
      </c>
      <c r="BT17" s="91">
        <v>31939</v>
      </c>
    </row>
    <row r="18" spans="2:72" ht="15" customHeight="1">
      <c r="B18" s="153" t="s">
        <v>289</v>
      </c>
      <c r="C18" s="154"/>
      <c r="D18" s="167">
        <v>342</v>
      </c>
      <c r="E18" s="168" t="s">
        <v>339</v>
      </c>
      <c r="F18" s="169" t="s">
        <v>340</v>
      </c>
      <c r="G18" s="169" t="s">
        <v>339</v>
      </c>
      <c r="H18" s="169" t="s">
        <v>341</v>
      </c>
      <c r="I18" s="169" t="s">
        <v>340</v>
      </c>
      <c r="J18" s="169" t="s">
        <v>341</v>
      </c>
      <c r="K18" s="169" t="s">
        <v>340</v>
      </c>
      <c r="L18" s="169" t="s">
        <v>340</v>
      </c>
      <c r="M18" s="169" t="s">
        <v>340</v>
      </c>
      <c r="N18" s="169" t="s">
        <v>340</v>
      </c>
      <c r="O18" s="169" t="s">
        <v>342</v>
      </c>
      <c r="P18" s="169" t="s">
        <v>341</v>
      </c>
      <c r="Q18" s="169" t="s">
        <v>339</v>
      </c>
      <c r="R18" s="169" t="s">
        <v>342</v>
      </c>
      <c r="S18" s="169" t="s">
        <v>340</v>
      </c>
      <c r="T18" s="169" t="s">
        <v>339</v>
      </c>
      <c r="U18" s="169" t="s">
        <v>341</v>
      </c>
      <c r="V18" s="169" t="s">
        <v>339</v>
      </c>
      <c r="W18" s="169" t="s">
        <v>341</v>
      </c>
      <c r="X18" s="169" t="s">
        <v>341</v>
      </c>
      <c r="Y18" s="169" t="s">
        <v>341</v>
      </c>
      <c r="Z18" s="169">
        <v>342</v>
      </c>
      <c r="AA18" s="169" t="s">
        <v>339</v>
      </c>
      <c r="AB18" s="169" t="s">
        <v>341</v>
      </c>
      <c r="AC18" s="169" t="s">
        <v>342</v>
      </c>
      <c r="AD18" s="169" t="s">
        <v>341</v>
      </c>
      <c r="AE18" s="169" t="s">
        <v>341</v>
      </c>
      <c r="AF18" s="169" t="s">
        <v>339</v>
      </c>
      <c r="AG18" s="169" t="s">
        <v>340</v>
      </c>
      <c r="AH18" s="169" t="s">
        <v>339</v>
      </c>
      <c r="AI18" s="169" t="s">
        <v>340</v>
      </c>
      <c r="AJ18" s="169" t="s">
        <v>341</v>
      </c>
      <c r="AK18" s="169" t="s">
        <v>341</v>
      </c>
      <c r="AL18" s="169" t="s">
        <v>340</v>
      </c>
      <c r="AM18" s="169" t="s">
        <v>341</v>
      </c>
      <c r="AN18" s="169" t="s">
        <v>341</v>
      </c>
      <c r="AO18" s="169" t="s">
        <v>339</v>
      </c>
      <c r="AP18" s="169" t="s">
        <v>341</v>
      </c>
      <c r="AQ18" s="169" t="s">
        <v>341</v>
      </c>
      <c r="AR18" s="169" t="s">
        <v>341</v>
      </c>
      <c r="AS18" s="82" t="s">
        <v>341</v>
      </c>
      <c r="AT18" s="82" t="s">
        <v>341</v>
      </c>
      <c r="AU18" s="82" t="s">
        <v>340</v>
      </c>
      <c r="AV18" s="83" t="s">
        <v>342</v>
      </c>
      <c r="AW18" s="83" t="s">
        <v>341</v>
      </c>
      <c r="AX18" s="83" t="s">
        <v>340</v>
      </c>
      <c r="AY18" s="83" t="s">
        <v>341</v>
      </c>
      <c r="AZ18" s="83" t="s">
        <v>341</v>
      </c>
      <c r="BA18" s="83" t="s">
        <v>340</v>
      </c>
      <c r="BB18" s="83" t="s">
        <v>341</v>
      </c>
      <c r="BC18" s="83" t="s">
        <v>339</v>
      </c>
      <c r="BD18" s="83" t="s">
        <v>341</v>
      </c>
      <c r="BE18" s="83" t="s">
        <v>339</v>
      </c>
      <c r="BF18" s="83" t="s">
        <v>339</v>
      </c>
      <c r="BG18" s="83" t="s">
        <v>340</v>
      </c>
      <c r="BH18" s="84">
        <v>342</v>
      </c>
      <c r="BI18" s="85" t="s">
        <v>341</v>
      </c>
      <c r="BJ18" s="86" t="s">
        <v>339</v>
      </c>
      <c r="BK18" s="86" t="s">
        <v>340</v>
      </c>
      <c r="BL18" s="86" t="s">
        <v>339</v>
      </c>
      <c r="BM18" s="86" t="s">
        <v>339</v>
      </c>
      <c r="BN18" s="86" t="s">
        <v>340</v>
      </c>
      <c r="BO18" s="86" t="s">
        <v>341</v>
      </c>
      <c r="BP18" s="87" t="s">
        <v>339</v>
      </c>
      <c r="BQ18" s="88">
        <v>0</v>
      </c>
      <c r="BR18" s="89" t="s">
        <v>340</v>
      </c>
      <c r="BS18" s="90" t="s">
        <v>340</v>
      </c>
      <c r="BT18" s="91">
        <v>0</v>
      </c>
    </row>
    <row r="19" spans="2:72" ht="15" customHeight="1">
      <c r="B19" s="165" t="s">
        <v>105</v>
      </c>
      <c r="C19" s="166"/>
      <c r="D19" s="167">
        <v>4376314</v>
      </c>
      <c r="E19" s="168">
        <v>56045</v>
      </c>
      <c r="F19" s="169">
        <v>51338</v>
      </c>
      <c r="G19" s="169">
        <v>34231</v>
      </c>
      <c r="H19" s="169">
        <v>122916</v>
      </c>
      <c r="I19" s="169">
        <v>85321</v>
      </c>
      <c r="J19" s="169">
        <v>41781</v>
      </c>
      <c r="K19" s="169">
        <v>366293</v>
      </c>
      <c r="L19" s="169">
        <v>148101</v>
      </c>
      <c r="M19" s="169">
        <v>59071</v>
      </c>
      <c r="N19" s="169">
        <v>60191</v>
      </c>
      <c r="O19" s="169">
        <v>42041</v>
      </c>
      <c r="P19" s="169">
        <v>61858</v>
      </c>
      <c r="Q19" s="169">
        <v>71709</v>
      </c>
      <c r="R19" s="169">
        <v>68884</v>
      </c>
      <c r="S19" s="169">
        <v>79062</v>
      </c>
      <c r="T19" s="169">
        <v>67608</v>
      </c>
      <c r="U19" s="169">
        <v>164695</v>
      </c>
      <c r="V19" s="169">
        <v>86839</v>
      </c>
      <c r="W19" s="169">
        <v>40532</v>
      </c>
      <c r="X19" s="169">
        <v>28471</v>
      </c>
      <c r="Y19" s="169">
        <v>59390</v>
      </c>
      <c r="Z19" s="169">
        <v>54404</v>
      </c>
      <c r="AA19" s="169">
        <v>50713</v>
      </c>
      <c r="AB19" s="169">
        <v>60110</v>
      </c>
      <c r="AC19" s="169">
        <v>37082</v>
      </c>
      <c r="AD19" s="169">
        <v>37018</v>
      </c>
      <c r="AE19" s="169">
        <v>29348</v>
      </c>
      <c r="AF19" s="169">
        <v>48082</v>
      </c>
      <c r="AG19" s="169">
        <v>27138</v>
      </c>
      <c r="AH19" s="169">
        <v>39393</v>
      </c>
      <c r="AI19" s="169">
        <v>48864</v>
      </c>
      <c r="AJ19" s="169">
        <v>48762</v>
      </c>
      <c r="AK19" s="169">
        <v>122494</v>
      </c>
      <c r="AL19" s="169">
        <v>63724</v>
      </c>
      <c r="AM19" s="169">
        <v>27845</v>
      </c>
      <c r="AN19" s="169">
        <v>61477</v>
      </c>
      <c r="AO19" s="169">
        <v>84488</v>
      </c>
      <c r="AP19" s="169">
        <v>32334</v>
      </c>
      <c r="AQ19" s="169">
        <v>29734</v>
      </c>
      <c r="AR19" s="169">
        <v>34345</v>
      </c>
      <c r="AS19" s="82">
        <v>55882</v>
      </c>
      <c r="AT19" s="82">
        <v>26090</v>
      </c>
      <c r="AU19" s="82">
        <v>42617</v>
      </c>
      <c r="AV19" s="83">
        <v>36393</v>
      </c>
      <c r="AW19" s="83">
        <v>49364</v>
      </c>
      <c r="AX19" s="83">
        <v>44791</v>
      </c>
      <c r="AY19" s="83">
        <v>33663</v>
      </c>
      <c r="AZ19" s="83">
        <v>25625</v>
      </c>
      <c r="BA19" s="83">
        <v>49413</v>
      </c>
      <c r="BB19" s="83">
        <v>76138</v>
      </c>
      <c r="BC19" s="83">
        <v>146432</v>
      </c>
      <c r="BD19" s="83">
        <v>362880</v>
      </c>
      <c r="BE19" s="83">
        <v>65449</v>
      </c>
      <c r="BF19" s="83">
        <v>59512</v>
      </c>
      <c r="BG19" s="83">
        <v>49569</v>
      </c>
      <c r="BH19" s="84">
        <v>3857576</v>
      </c>
      <c r="BI19" s="85">
        <v>252147</v>
      </c>
      <c r="BJ19" s="86">
        <v>36354</v>
      </c>
      <c r="BK19" s="86">
        <v>23449</v>
      </c>
      <c r="BL19" s="86">
        <v>16859</v>
      </c>
      <c r="BM19" s="86">
        <v>12929</v>
      </c>
      <c r="BN19" s="86">
        <v>13024</v>
      </c>
      <c r="BO19" s="86">
        <v>11900</v>
      </c>
      <c r="BP19" s="87">
        <v>36332</v>
      </c>
      <c r="BQ19" s="88">
        <v>402994</v>
      </c>
      <c r="BR19" s="89">
        <v>63739</v>
      </c>
      <c r="BS19" s="90">
        <v>52001</v>
      </c>
      <c r="BT19" s="91">
        <v>115740</v>
      </c>
    </row>
    <row r="20" spans="1:70" s="71" customFormat="1" ht="15" customHeight="1">
      <c r="A20" s="70"/>
      <c r="B20" s="170"/>
      <c r="C20" s="170"/>
      <c r="D20" s="171"/>
      <c r="E20" s="171"/>
      <c r="F20" s="171"/>
      <c r="G20" s="171"/>
      <c r="H20" s="171"/>
      <c r="I20" s="171"/>
      <c r="J20" s="171"/>
      <c r="K20" s="171"/>
      <c r="L20" s="171"/>
      <c r="M20" s="102"/>
      <c r="N20" s="171"/>
      <c r="O20" s="171"/>
      <c r="P20" s="102"/>
      <c r="Q20" s="102"/>
      <c r="R20" s="102"/>
      <c r="S20" s="102"/>
      <c r="T20" s="102"/>
      <c r="U20" s="102"/>
      <c r="V20" s="102"/>
      <c r="W20" s="102"/>
      <c r="X20" s="102"/>
      <c r="Y20" s="102"/>
      <c r="Z20" s="102"/>
      <c r="AA20" s="102"/>
      <c r="AB20" s="238" t="s">
        <v>362</v>
      </c>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3"/>
      <c r="BJ20" s="103"/>
      <c r="BK20" s="103"/>
      <c r="BL20" s="103"/>
      <c r="BM20" s="103"/>
      <c r="BN20" s="103"/>
      <c r="BO20" s="103"/>
      <c r="BP20" s="103"/>
      <c r="BQ20" s="103"/>
      <c r="BR20" s="103"/>
    </row>
    <row r="21" spans="1:70" s="71" customFormat="1" ht="15" customHeight="1">
      <c r="A21" s="49"/>
      <c r="AS21" s="49"/>
      <c r="AT21" s="49"/>
      <c r="AU21" s="49"/>
      <c r="AV21" s="49"/>
      <c r="AW21" s="49"/>
      <c r="AX21" s="49"/>
      <c r="AY21" s="49"/>
      <c r="AZ21" s="49"/>
      <c r="BA21" s="49"/>
      <c r="BB21" s="49"/>
      <c r="BC21" s="49"/>
      <c r="BD21" s="49"/>
      <c r="BE21" s="49"/>
      <c r="BF21" s="49"/>
      <c r="BG21" s="49"/>
      <c r="BH21" s="104"/>
      <c r="BI21" s="49"/>
      <c r="BJ21" s="49"/>
      <c r="BK21" s="49"/>
      <c r="BL21" s="49"/>
      <c r="BM21" s="49"/>
      <c r="BN21" s="49"/>
      <c r="BO21" s="49"/>
      <c r="BP21" s="49"/>
      <c r="BQ21" s="49"/>
      <c r="BR21" s="49"/>
    </row>
    <row r="22" spans="1:72" s="71" customFormat="1" ht="15" customHeight="1">
      <c r="A22" s="49"/>
      <c r="C22" s="215"/>
      <c r="D22" s="203"/>
      <c r="E22" s="203"/>
      <c r="F22" s="203"/>
      <c r="G22" s="203"/>
      <c r="H22" s="203"/>
      <c r="I22" s="203"/>
      <c r="J22" s="203"/>
      <c r="K22" s="203"/>
      <c r="L22" s="203"/>
      <c r="M22" s="203"/>
      <c r="N22" s="203"/>
      <c r="O22" s="203"/>
      <c r="P22" s="203"/>
      <c r="Q22" s="203"/>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4"/>
      <c r="BI22" s="106"/>
      <c r="BJ22" s="106"/>
      <c r="BK22" s="106"/>
      <c r="BL22" s="106"/>
      <c r="BM22" s="106"/>
      <c r="BN22" s="106"/>
      <c r="BO22" s="106"/>
      <c r="BP22" s="106"/>
      <c r="BQ22" s="106"/>
      <c r="BR22" s="49"/>
      <c r="BT22" s="172"/>
    </row>
    <row r="23" spans="1:72" s="71" customFormat="1" ht="15" customHeight="1">
      <c r="A23" s="49"/>
      <c r="C23" s="215"/>
      <c r="D23" s="203"/>
      <c r="E23" s="203"/>
      <c r="F23" s="203"/>
      <c r="G23" s="203"/>
      <c r="H23" s="203"/>
      <c r="I23" s="203"/>
      <c r="J23" s="203"/>
      <c r="K23" s="203"/>
      <c r="L23" s="203"/>
      <c r="M23" s="203"/>
      <c r="N23" s="203"/>
      <c r="O23" s="203"/>
      <c r="P23" s="203"/>
      <c r="Q23" s="203"/>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4"/>
      <c r="BI23" s="106"/>
      <c r="BJ23" s="106"/>
      <c r="BK23" s="106"/>
      <c r="BL23" s="106"/>
      <c r="BM23" s="106"/>
      <c r="BN23" s="106"/>
      <c r="BO23" s="106"/>
      <c r="BP23" s="106"/>
      <c r="BQ23" s="106"/>
      <c r="BR23" s="106"/>
      <c r="BS23" s="106"/>
      <c r="BT23" s="172"/>
    </row>
    <row r="24" spans="1:72" s="71" customFormat="1" ht="15" customHeight="1">
      <c r="A24" s="49"/>
      <c r="C24" s="203"/>
      <c r="D24" s="203"/>
      <c r="E24" s="203"/>
      <c r="F24" s="203"/>
      <c r="G24" s="203"/>
      <c r="H24" s="203"/>
      <c r="I24" s="203"/>
      <c r="J24" s="203"/>
      <c r="K24" s="203"/>
      <c r="L24" s="203"/>
      <c r="M24" s="107"/>
      <c r="N24" s="107"/>
      <c r="O24" s="107"/>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4"/>
      <c r="BI24" s="106"/>
      <c r="BJ24" s="106"/>
      <c r="BK24" s="106"/>
      <c r="BL24" s="106"/>
      <c r="BM24" s="106"/>
      <c r="BN24" s="106"/>
      <c r="BO24" s="106"/>
      <c r="BP24" s="106"/>
      <c r="BQ24" s="106"/>
      <c r="BR24" s="49"/>
      <c r="BT24" s="172"/>
    </row>
    <row r="25" ht="15" customHeight="1">
      <c r="BG25" s="183"/>
    </row>
    <row r="26" ht="15" customHeight="1">
      <c r="BG26" s="183"/>
    </row>
    <row r="27" ht="15" customHeight="1">
      <c r="BG27" s="183"/>
    </row>
    <row r="28" ht="15" customHeight="1">
      <c r="BG28" s="183"/>
    </row>
    <row r="29" ht="15" customHeight="1">
      <c r="BG29" s="183"/>
    </row>
    <row r="30" ht="15" customHeight="1">
      <c r="BG30" s="183"/>
    </row>
    <row r="31" ht="15" customHeight="1">
      <c r="BG31" s="183"/>
    </row>
    <row r="32" ht="15" customHeight="1">
      <c r="BG32" s="183"/>
    </row>
    <row r="33" ht="15" customHeight="1">
      <c r="BG33" s="183"/>
    </row>
    <row r="34" ht="15" customHeight="1">
      <c r="BG34" s="183"/>
    </row>
    <row r="35" ht="15" customHeight="1">
      <c r="BG35" s="183"/>
    </row>
    <row r="36" ht="15" customHeight="1">
      <c r="BG36" s="183"/>
    </row>
    <row r="37" ht="15" customHeight="1">
      <c r="BG37" s="183"/>
    </row>
    <row r="38" ht="15" customHeight="1">
      <c r="BG38" s="183"/>
    </row>
    <row r="39" ht="15" customHeight="1">
      <c r="BG39" s="183"/>
    </row>
  </sheetData>
  <sheetProtection/>
  <mergeCells count="9">
    <mergeCell ref="C24:L24"/>
    <mergeCell ref="BT2:BT4"/>
    <mergeCell ref="D2:D4"/>
    <mergeCell ref="BH2:BH4"/>
    <mergeCell ref="BQ2:BQ4"/>
    <mergeCell ref="C22:Q22"/>
    <mergeCell ref="C23:Q23"/>
    <mergeCell ref="AB5:AB15"/>
    <mergeCell ref="AT5:AT15"/>
  </mergeCells>
  <printOptions/>
  <pageMargins left="0.5905511811023623" right="0.5905511811023623" top="0.984251968503937" bottom="0.984251968503937" header="0.5118110236220472" footer="0.5118110236220472"/>
  <pageSetup fitToWidth="2" horizontalDpi="600" verticalDpi="600" orientation="landscape" paperSize="9" scale="74" r:id="rId1"/>
  <colBreaks count="4" manualBreakCount="4">
    <brk id="26" max="19" man="1"/>
    <brk id="37" max="19" man="1"/>
    <brk id="48" max="19" man="1"/>
    <brk id="60" max="19" man="1"/>
  </colBreaks>
</worksheet>
</file>

<file path=xl/worksheets/sheet4.xml><?xml version="1.0" encoding="utf-8"?>
<worksheet xmlns="http://schemas.openxmlformats.org/spreadsheetml/2006/main" xmlns:r="http://schemas.openxmlformats.org/officeDocument/2006/relationships">
  <sheetPr>
    <pageSetUpPr fitToPage="1"/>
  </sheetPr>
  <dimension ref="B2:O73"/>
  <sheetViews>
    <sheetView zoomScale="85" zoomScaleNormal="85" zoomScalePageLayoutView="0" workbookViewId="0" topLeftCell="A1">
      <selection activeCell="H22" sqref="H22"/>
    </sheetView>
  </sheetViews>
  <sheetFormatPr defaultColWidth="7.625" defaultRowHeight="19.5" customHeight="1"/>
  <cols>
    <col min="1" max="1" width="1.625" style="10" customWidth="1"/>
    <col min="2" max="2" width="7.375" style="8" customWidth="1"/>
    <col min="3" max="3" width="5.25390625" style="8" bestFit="1" customWidth="1"/>
    <col min="4" max="4" width="30.625" style="9" customWidth="1"/>
    <col min="5" max="10" width="11.125" style="10" customWidth="1"/>
    <col min="11" max="14" width="11.125" style="11" customWidth="1"/>
    <col min="15" max="15" width="11.125" style="10" customWidth="1"/>
    <col min="16" max="16384" width="7.625" style="10" customWidth="1"/>
  </cols>
  <sheetData>
    <row r="1" ht="8.25" customHeight="1"/>
    <row r="2" spans="2:15" s="13" customFormat="1" ht="33.75" customHeight="1">
      <c r="B2" s="231" t="s">
        <v>113</v>
      </c>
      <c r="C2" s="229" t="s">
        <v>127</v>
      </c>
      <c r="D2" s="229" t="s">
        <v>106</v>
      </c>
      <c r="E2" s="219" t="s">
        <v>269</v>
      </c>
      <c r="F2" s="219" t="s">
        <v>333</v>
      </c>
      <c r="G2" s="220" t="s">
        <v>334</v>
      </c>
      <c r="H2" s="222" t="s">
        <v>272</v>
      </c>
      <c r="I2" s="222"/>
      <c r="J2" s="222"/>
      <c r="K2" s="222"/>
      <c r="L2" s="12" t="s">
        <v>107</v>
      </c>
      <c r="M2" s="223" t="s">
        <v>108</v>
      </c>
      <c r="N2" s="223"/>
      <c r="O2" s="221" t="s">
        <v>270</v>
      </c>
    </row>
    <row r="3" spans="2:15" s="13" customFormat="1" ht="33.75" customHeight="1">
      <c r="B3" s="231"/>
      <c r="C3" s="229"/>
      <c r="D3" s="229"/>
      <c r="E3" s="219"/>
      <c r="F3" s="219"/>
      <c r="G3" s="220"/>
      <c r="H3" s="222"/>
      <c r="I3" s="222"/>
      <c r="J3" s="222"/>
      <c r="K3" s="222"/>
      <c r="L3" s="12" t="s">
        <v>109</v>
      </c>
      <c r="M3" s="12" t="s">
        <v>110</v>
      </c>
      <c r="N3" s="12" t="s">
        <v>111</v>
      </c>
      <c r="O3" s="221"/>
    </row>
    <row r="4" spans="2:15" ht="33.75" customHeight="1">
      <c r="B4" s="231"/>
      <c r="C4" s="229"/>
      <c r="D4" s="229"/>
      <c r="E4" s="219"/>
      <c r="F4" s="219"/>
      <c r="G4" s="220"/>
      <c r="H4" s="14" t="s">
        <v>335</v>
      </c>
      <c r="I4" s="14" t="s">
        <v>336</v>
      </c>
      <c r="J4" s="14" t="s">
        <v>112</v>
      </c>
      <c r="K4" s="15" t="s">
        <v>271</v>
      </c>
      <c r="L4" s="224" t="s">
        <v>337</v>
      </c>
      <c r="M4" s="225"/>
      <c r="N4" s="226"/>
      <c r="O4" s="221"/>
    </row>
    <row r="5" spans="2:15" ht="15" customHeight="1">
      <c r="B5" s="232" t="s">
        <v>116</v>
      </c>
      <c r="C5" s="18" t="s">
        <v>22</v>
      </c>
      <c r="D5" s="19" t="s">
        <v>23</v>
      </c>
      <c r="E5" s="33">
        <v>2260</v>
      </c>
      <c r="F5" s="33">
        <v>2186</v>
      </c>
      <c r="G5" s="173">
        <v>703</v>
      </c>
      <c r="H5" s="33">
        <v>2830</v>
      </c>
      <c r="I5" s="33">
        <v>2890</v>
      </c>
      <c r="J5" s="173">
        <v>60</v>
      </c>
      <c r="K5" s="178">
        <f>J5/H5</f>
        <v>0.02120141342756184</v>
      </c>
      <c r="L5" s="34">
        <v>0.042</v>
      </c>
      <c r="M5" s="34">
        <v>0.038</v>
      </c>
      <c r="N5" s="34">
        <v>0.044</v>
      </c>
      <c r="O5" s="43" t="s">
        <v>273</v>
      </c>
    </row>
    <row r="6" spans="2:15" ht="15" customHeight="1">
      <c r="B6" s="233"/>
      <c r="C6" s="18" t="s">
        <v>26</v>
      </c>
      <c r="D6" s="19" t="s">
        <v>286</v>
      </c>
      <c r="E6" s="33">
        <v>2130</v>
      </c>
      <c r="F6" s="33">
        <v>2062</v>
      </c>
      <c r="G6" s="173">
        <v>307</v>
      </c>
      <c r="H6" s="33">
        <v>2330</v>
      </c>
      <c r="I6" s="33">
        <v>2370</v>
      </c>
      <c r="J6" s="173">
        <v>40</v>
      </c>
      <c r="K6" s="178">
        <f aca="true" t="shared" si="0" ref="K6:K69">J6/H6</f>
        <v>0.017167381974248927</v>
      </c>
      <c r="L6" s="34">
        <v>0.045</v>
      </c>
      <c r="M6" s="34">
        <v>0.043</v>
      </c>
      <c r="N6" s="34">
        <v>0.047</v>
      </c>
      <c r="O6" s="43" t="s">
        <v>273</v>
      </c>
    </row>
    <row r="7" spans="2:15" ht="15" customHeight="1">
      <c r="B7" s="233"/>
      <c r="C7" s="18" t="s">
        <v>28</v>
      </c>
      <c r="D7" s="19" t="s">
        <v>29</v>
      </c>
      <c r="E7" s="33">
        <v>1430</v>
      </c>
      <c r="F7" s="33">
        <v>1395</v>
      </c>
      <c r="G7" s="173">
        <v>414</v>
      </c>
      <c r="H7" s="33">
        <v>1770</v>
      </c>
      <c r="I7" s="33">
        <v>1810</v>
      </c>
      <c r="J7" s="173">
        <v>40</v>
      </c>
      <c r="K7" s="178">
        <f t="shared" si="0"/>
        <v>0.022598870056497175</v>
      </c>
      <c r="L7" s="34">
        <v>0.041</v>
      </c>
      <c r="M7" s="34">
        <v>0.039</v>
      </c>
      <c r="N7" s="34">
        <v>0.043</v>
      </c>
      <c r="O7" s="43" t="s">
        <v>273</v>
      </c>
    </row>
    <row r="8" spans="2:15" ht="15" customHeight="1">
      <c r="B8" s="233"/>
      <c r="C8" s="18" t="s">
        <v>30</v>
      </c>
      <c r="D8" s="19" t="s">
        <v>31</v>
      </c>
      <c r="E8" s="33">
        <v>6500</v>
      </c>
      <c r="F8" s="33">
        <v>6343</v>
      </c>
      <c r="G8" s="173">
        <v>1186</v>
      </c>
      <c r="H8" s="33">
        <v>7150</v>
      </c>
      <c r="I8" s="33">
        <v>7530</v>
      </c>
      <c r="J8" s="173">
        <v>380</v>
      </c>
      <c r="K8" s="178">
        <f t="shared" si="0"/>
        <v>0.05314685314685315</v>
      </c>
      <c r="L8" s="34">
        <v>0.039</v>
      </c>
      <c r="M8" s="34">
        <v>0.036</v>
      </c>
      <c r="N8" s="34">
        <v>0.04</v>
      </c>
      <c r="O8" s="43" t="s">
        <v>273</v>
      </c>
    </row>
    <row r="9" spans="2:15" ht="15" customHeight="1">
      <c r="B9" s="233"/>
      <c r="C9" s="18" t="s">
        <v>32</v>
      </c>
      <c r="D9" s="19" t="s">
        <v>33</v>
      </c>
      <c r="E9" s="33">
        <v>4800</v>
      </c>
      <c r="F9" s="33">
        <v>4665</v>
      </c>
      <c r="G9" s="173">
        <v>1024</v>
      </c>
      <c r="H9" s="33">
        <v>5550</v>
      </c>
      <c r="I9" s="33">
        <v>5690</v>
      </c>
      <c r="J9" s="173">
        <v>140</v>
      </c>
      <c r="K9" s="178">
        <f t="shared" si="0"/>
        <v>0.025225225225225224</v>
      </c>
      <c r="L9" s="34">
        <v>0.038</v>
      </c>
      <c r="M9" s="34">
        <v>0.036</v>
      </c>
      <c r="N9" s="34">
        <v>0.04</v>
      </c>
      <c r="O9" s="43" t="s">
        <v>273</v>
      </c>
    </row>
    <row r="10" spans="2:15" ht="15" customHeight="1">
      <c r="B10" s="233"/>
      <c r="C10" s="18" t="s">
        <v>34</v>
      </c>
      <c r="D10" s="19" t="s">
        <v>35</v>
      </c>
      <c r="E10" s="33">
        <v>1800</v>
      </c>
      <c r="F10" s="33">
        <v>1765</v>
      </c>
      <c r="G10" s="173">
        <v>424</v>
      </c>
      <c r="H10" s="33">
        <v>2090</v>
      </c>
      <c r="I10" s="33">
        <v>2190</v>
      </c>
      <c r="J10" s="173">
        <v>100</v>
      </c>
      <c r="K10" s="178">
        <f t="shared" si="0"/>
        <v>0.04784688995215311</v>
      </c>
      <c r="L10" s="34">
        <v>0.04</v>
      </c>
      <c r="M10" s="34">
        <v>0.038</v>
      </c>
      <c r="N10" s="34">
        <v>0.042</v>
      </c>
      <c r="O10" s="43" t="s">
        <v>273</v>
      </c>
    </row>
    <row r="11" spans="2:15" ht="15" customHeight="1">
      <c r="B11" s="233"/>
      <c r="C11" s="18" t="s">
        <v>37</v>
      </c>
      <c r="D11" s="19" t="s">
        <v>290</v>
      </c>
      <c r="E11" s="33">
        <v>13990</v>
      </c>
      <c r="F11" s="33">
        <v>14494</v>
      </c>
      <c r="G11" s="173">
        <v>1805</v>
      </c>
      <c r="H11" s="33">
        <v>15900</v>
      </c>
      <c r="I11" s="33">
        <v>16300</v>
      </c>
      <c r="J11" s="173">
        <v>400</v>
      </c>
      <c r="K11" s="178">
        <f t="shared" si="0"/>
        <v>0.025157232704402517</v>
      </c>
      <c r="L11" s="34">
        <v>0.038</v>
      </c>
      <c r="M11" s="34">
        <v>0.035</v>
      </c>
      <c r="N11" s="34">
        <v>0.04</v>
      </c>
      <c r="O11" s="43" t="s">
        <v>273</v>
      </c>
    </row>
    <row r="12" spans="2:15" ht="15" customHeight="1">
      <c r="B12" s="233"/>
      <c r="C12" s="18" t="s">
        <v>39</v>
      </c>
      <c r="D12" s="19" t="s">
        <v>291</v>
      </c>
      <c r="E12" s="33">
        <v>5760</v>
      </c>
      <c r="F12" s="33">
        <v>6026</v>
      </c>
      <c r="G12" s="173">
        <v>163</v>
      </c>
      <c r="H12" s="33">
        <v>6160</v>
      </c>
      <c r="I12" s="33">
        <v>6190</v>
      </c>
      <c r="J12" s="173">
        <v>30</v>
      </c>
      <c r="K12" s="178">
        <f t="shared" si="0"/>
        <v>0.00487012987012987</v>
      </c>
      <c r="L12" s="34">
        <v>0.043</v>
      </c>
      <c r="M12" s="34">
        <v>0.041</v>
      </c>
      <c r="N12" s="34">
        <v>0.045</v>
      </c>
      <c r="O12" s="43" t="s">
        <v>273</v>
      </c>
    </row>
    <row r="13" spans="2:15" ht="15" customHeight="1">
      <c r="B13" s="233"/>
      <c r="C13" s="18" t="s">
        <v>40</v>
      </c>
      <c r="D13" s="19" t="s">
        <v>41</v>
      </c>
      <c r="E13" s="33">
        <v>2860</v>
      </c>
      <c r="F13" s="33">
        <v>2976</v>
      </c>
      <c r="G13" s="173">
        <v>223</v>
      </c>
      <c r="H13" s="33">
        <v>3110</v>
      </c>
      <c r="I13" s="33">
        <v>3200</v>
      </c>
      <c r="J13" s="173">
        <v>90</v>
      </c>
      <c r="K13" s="178">
        <f t="shared" si="0"/>
        <v>0.028938906752411574</v>
      </c>
      <c r="L13" s="34">
        <v>0.042</v>
      </c>
      <c r="M13" s="34">
        <v>0.04</v>
      </c>
      <c r="N13" s="34">
        <v>0.044</v>
      </c>
      <c r="O13" s="43" t="s">
        <v>273</v>
      </c>
    </row>
    <row r="14" spans="2:15" ht="15" customHeight="1">
      <c r="B14" s="233"/>
      <c r="C14" s="18" t="s">
        <v>42</v>
      </c>
      <c r="D14" s="19" t="s">
        <v>43</v>
      </c>
      <c r="E14" s="33">
        <v>2780</v>
      </c>
      <c r="F14" s="33">
        <v>2875</v>
      </c>
      <c r="G14" s="173">
        <v>304</v>
      </c>
      <c r="H14" s="33">
        <v>3100</v>
      </c>
      <c r="I14" s="33">
        <v>3180</v>
      </c>
      <c r="J14" s="173">
        <v>80</v>
      </c>
      <c r="K14" s="178">
        <f t="shared" si="0"/>
        <v>0.025806451612903226</v>
      </c>
      <c r="L14" s="34">
        <v>0.04</v>
      </c>
      <c r="M14" s="34">
        <v>0.038</v>
      </c>
      <c r="N14" s="34">
        <v>0.042</v>
      </c>
      <c r="O14" s="43" t="s">
        <v>273</v>
      </c>
    </row>
    <row r="15" spans="2:15" ht="15" customHeight="1">
      <c r="B15" s="233"/>
      <c r="C15" s="18" t="s">
        <v>45</v>
      </c>
      <c r="D15" s="19" t="s">
        <v>46</v>
      </c>
      <c r="E15" s="33">
        <v>2260</v>
      </c>
      <c r="F15" s="33">
        <v>2250</v>
      </c>
      <c r="G15" s="173">
        <v>249</v>
      </c>
      <c r="H15" s="33">
        <v>2430</v>
      </c>
      <c r="I15" s="33">
        <v>2500</v>
      </c>
      <c r="J15" s="173">
        <v>70</v>
      </c>
      <c r="K15" s="178">
        <f t="shared" si="0"/>
        <v>0.02880658436213992</v>
      </c>
      <c r="L15" s="34">
        <v>0.043</v>
      </c>
      <c r="M15" s="34">
        <v>0.041</v>
      </c>
      <c r="N15" s="34">
        <v>0.045</v>
      </c>
      <c r="O15" s="43" t="s">
        <v>273</v>
      </c>
    </row>
    <row r="16" spans="2:15" ht="15" customHeight="1">
      <c r="B16" s="233"/>
      <c r="C16" s="18" t="s">
        <v>47</v>
      </c>
      <c r="D16" s="19" t="s">
        <v>48</v>
      </c>
      <c r="E16" s="33">
        <v>3330</v>
      </c>
      <c r="F16" s="33">
        <v>3454</v>
      </c>
      <c r="G16" s="173" t="s">
        <v>352</v>
      </c>
      <c r="H16" s="33">
        <v>3000</v>
      </c>
      <c r="I16" s="33">
        <v>3010</v>
      </c>
      <c r="J16" s="173">
        <v>10</v>
      </c>
      <c r="K16" s="178">
        <f t="shared" si="0"/>
        <v>0.0033333333333333335</v>
      </c>
      <c r="L16" s="34">
        <v>0.046</v>
      </c>
      <c r="M16" s="34">
        <v>0.043</v>
      </c>
      <c r="N16" s="34">
        <v>0.047</v>
      </c>
      <c r="O16" s="43" t="s">
        <v>273</v>
      </c>
    </row>
    <row r="17" spans="2:15" ht="15" customHeight="1">
      <c r="B17" s="233"/>
      <c r="C17" s="18" t="s">
        <v>51</v>
      </c>
      <c r="D17" s="19" t="s">
        <v>52</v>
      </c>
      <c r="E17" s="33">
        <v>2520</v>
      </c>
      <c r="F17" s="33">
        <v>2712</v>
      </c>
      <c r="G17" s="173">
        <v>47</v>
      </c>
      <c r="H17" s="33">
        <v>2730</v>
      </c>
      <c r="I17" s="33">
        <v>2760</v>
      </c>
      <c r="J17" s="173">
        <v>30</v>
      </c>
      <c r="K17" s="178">
        <f t="shared" si="0"/>
        <v>0.01098901098901099</v>
      </c>
      <c r="L17" s="34">
        <v>0.047</v>
      </c>
      <c r="M17" s="34">
        <v>0.045</v>
      </c>
      <c r="N17" s="34">
        <v>0.049</v>
      </c>
      <c r="O17" s="43" t="s">
        <v>273</v>
      </c>
    </row>
    <row r="18" spans="2:15" ht="15" customHeight="1">
      <c r="B18" s="233"/>
      <c r="C18" s="18" t="s">
        <v>135</v>
      </c>
      <c r="D18" s="19" t="s">
        <v>136</v>
      </c>
      <c r="E18" s="33">
        <v>3510</v>
      </c>
      <c r="F18" s="33">
        <v>3651</v>
      </c>
      <c r="G18" s="173" t="s">
        <v>353</v>
      </c>
      <c r="H18" s="33">
        <v>3490</v>
      </c>
      <c r="I18" s="33">
        <v>3590</v>
      </c>
      <c r="J18" s="173">
        <v>100</v>
      </c>
      <c r="K18" s="178">
        <f t="shared" si="0"/>
        <v>0.02865329512893983</v>
      </c>
      <c r="L18" s="34">
        <v>0.038</v>
      </c>
      <c r="M18" s="34">
        <v>0.036</v>
      </c>
      <c r="N18" s="34">
        <v>0.04</v>
      </c>
      <c r="O18" s="43" t="s">
        <v>273</v>
      </c>
    </row>
    <row r="19" spans="2:15" ht="15" customHeight="1">
      <c r="B19" s="233"/>
      <c r="C19" s="18" t="s">
        <v>142</v>
      </c>
      <c r="D19" s="19" t="s">
        <v>193</v>
      </c>
      <c r="E19" s="33">
        <v>5325</v>
      </c>
      <c r="F19" s="33">
        <v>5413</v>
      </c>
      <c r="G19" s="173" t="s">
        <v>354</v>
      </c>
      <c r="H19" s="33">
        <v>5240</v>
      </c>
      <c r="I19" s="33">
        <v>5250</v>
      </c>
      <c r="J19" s="173">
        <v>10</v>
      </c>
      <c r="K19" s="178">
        <f t="shared" si="0"/>
        <v>0.0019083969465648854</v>
      </c>
      <c r="L19" s="34">
        <v>0.05</v>
      </c>
      <c r="M19" s="34">
        <v>0.048</v>
      </c>
      <c r="N19" s="34">
        <v>0.052</v>
      </c>
      <c r="O19" s="43" t="s">
        <v>273</v>
      </c>
    </row>
    <row r="20" spans="2:15" ht="15" customHeight="1">
      <c r="B20" s="233"/>
      <c r="C20" s="18" t="s">
        <v>143</v>
      </c>
      <c r="D20" s="19" t="s">
        <v>172</v>
      </c>
      <c r="E20" s="33">
        <v>2827</v>
      </c>
      <c r="F20" s="33">
        <v>2861</v>
      </c>
      <c r="G20" s="173">
        <v>248</v>
      </c>
      <c r="H20" s="33">
        <v>2990</v>
      </c>
      <c r="I20" s="33">
        <v>3110</v>
      </c>
      <c r="J20" s="173">
        <v>120</v>
      </c>
      <c r="K20" s="178">
        <f t="shared" si="0"/>
        <v>0.04013377926421405</v>
      </c>
      <c r="L20" s="34">
        <v>0.042</v>
      </c>
      <c r="M20" s="34">
        <v>0.04</v>
      </c>
      <c r="N20" s="34">
        <v>0.044</v>
      </c>
      <c r="O20" s="43" t="s">
        <v>273</v>
      </c>
    </row>
    <row r="21" spans="2:15" ht="15" customHeight="1">
      <c r="B21" s="233"/>
      <c r="C21" s="18" t="s">
        <v>144</v>
      </c>
      <c r="D21" s="19" t="s">
        <v>173</v>
      </c>
      <c r="E21" s="33">
        <v>7396</v>
      </c>
      <c r="F21" s="33">
        <v>7438</v>
      </c>
      <c r="G21" s="173">
        <v>2191</v>
      </c>
      <c r="H21" s="33">
        <v>9400</v>
      </c>
      <c r="I21" s="33">
        <v>9630</v>
      </c>
      <c r="J21" s="173">
        <v>230</v>
      </c>
      <c r="K21" s="178">
        <f t="shared" si="0"/>
        <v>0.02446808510638298</v>
      </c>
      <c r="L21" s="34">
        <v>0.037</v>
      </c>
      <c r="M21" s="34">
        <v>0.035</v>
      </c>
      <c r="N21" s="34">
        <v>0.039</v>
      </c>
      <c r="O21" s="43" t="s">
        <v>274</v>
      </c>
    </row>
    <row r="22" spans="2:15" ht="15" customHeight="1">
      <c r="B22" s="233"/>
      <c r="C22" s="18" t="s">
        <v>145</v>
      </c>
      <c r="D22" s="19" t="s">
        <v>292</v>
      </c>
      <c r="E22" s="33">
        <v>5230</v>
      </c>
      <c r="F22" s="33">
        <v>5414</v>
      </c>
      <c r="G22" s="173">
        <v>75</v>
      </c>
      <c r="H22" s="33">
        <v>5440</v>
      </c>
      <c r="I22" s="33">
        <v>5490</v>
      </c>
      <c r="J22" s="173">
        <v>50</v>
      </c>
      <c r="K22" s="178">
        <f t="shared" si="0"/>
        <v>0.009191176470588236</v>
      </c>
      <c r="L22" s="34">
        <v>0.04</v>
      </c>
      <c r="M22" s="34">
        <v>0.037</v>
      </c>
      <c r="N22" s="34">
        <v>0.041</v>
      </c>
      <c r="O22" s="43" t="s">
        <v>273</v>
      </c>
    </row>
    <row r="23" spans="2:15" ht="15" customHeight="1">
      <c r="B23" s="233"/>
      <c r="C23" s="18" t="s">
        <v>146</v>
      </c>
      <c r="D23" s="19" t="s">
        <v>174</v>
      </c>
      <c r="E23" s="33">
        <v>1850</v>
      </c>
      <c r="F23" s="33">
        <v>1935</v>
      </c>
      <c r="G23" s="173">
        <v>24</v>
      </c>
      <c r="H23" s="33">
        <v>1950</v>
      </c>
      <c r="I23" s="33">
        <v>1960</v>
      </c>
      <c r="J23" s="173">
        <v>10</v>
      </c>
      <c r="K23" s="178">
        <f t="shared" si="0"/>
        <v>0.005128205128205128</v>
      </c>
      <c r="L23" s="34">
        <v>0.041</v>
      </c>
      <c r="M23" s="34">
        <v>0.038</v>
      </c>
      <c r="N23" s="34">
        <v>0.042</v>
      </c>
      <c r="O23" s="43" t="s">
        <v>273</v>
      </c>
    </row>
    <row r="24" spans="2:15" ht="15" customHeight="1">
      <c r="B24" s="233"/>
      <c r="C24" s="18" t="s">
        <v>147</v>
      </c>
      <c r="D24" s="19" t="s">
        <v>293</v>
      </c>
      <c r="E24" s="33">
        <v>1240</v>
      </c>
      <c r="F24" s="33">
        <v>1296</v>
      </c>
      <c r="G24" s="173" t="s">
        <v>355</v>
      </c>
      <c r="H24" s="33">
        <v>1260</v>
      </c>
      <c r="I24" s="33">
        <v>1270</v>
      </c>
      <c r="J24" s="173">
        <v>10</v>
      </c>
      <c r="K24" s="178">
        <f t="shared" si="0"/>
        <v>0.007936507936507936</v>
      </c>
      <c r="L24" s="34">
        <v>0.042</v>
      </c>
      <c r="M24" s="34">
        <v>0.04</v>
      </c>
      <c r="N24" s="34">
        <v>0.044</v>
      </c>
      <c r="O24" s="43" t="s">
        <v>273</v>
      </c>
    </row>
    <row r="25" spans="2:15" ht="15" customHeight="1">
      <c r="B25" s="233"/>
      <c r="C25" s="18" t="s">
        <v>148</v>
      </c>
      <c r="D25" s="19" t="s">
        <v>175</v>
      </c>
      <c r="E25" s="33">
        <v>2810</v>
      </c>
      <c r="F25" s="33">
        <v>2833</v>
      </c>
      <c r="G25" s="173">
        <v>166</v>
      </c>
      <c r="H25" s="33">
        <v>2960</v>
      </c>
      <c r="I25" s="33">
        <v>3000</v>
      </c>
      <c r="J25" s="173">
        <v>40</v>
      </c>
      <c r="K25" s="178">
        <f t="shared" si="0"/>
        <v>0.013513513513513514</v>
      </c>
      <c r="L25" s="34">
        <v>0.043</v>
      </c>
      <c r="M25" s="34">
        <v>0.041</v>
      </c>
      <c r="N25" s="34">
        <v>0.045</v>
      </c>
      <c r="O25" s="43" t="s">
        <v>273</v>
      </c>
    </row>
    <row r="26" spans="2:15" ht="15" customHeight="1">
      <c r="B26" s="233"/>
      <c r="C26" s="18" t="s">
        <v>149</v>
      </c>
      <c r="D26" s="19" t="s">
        <v>176</v>
      </c>
      <c r="E26" s="33">
        <v>2640</v>
      </c>
      <c r="F26" s="33">
        <v>2686</v>
      </c>
      <c r="G26" s="173">
        <v>13</v>
      </c>
      <c r="H26" s="33">
        <v>2690</v>
      </c>
      <c r="I26" s="33">
        <v>2700</v>
      </c>
      <c r="J26" s="173">
        <v>10</v>
      </c>
      <c r="K26" s="178">
        <f t="shared" si="0"/>
        <v>0.0037174721189591076</v>
      </c>
      <c r="L26" s="34">
        <v>0.043</v>
      </c>
      <c r="M26" s="34">
        <v>0.041</v>
      </c>
      <c r="N26" s="34">
        <v>0.045</v>
      </c>
      <c r="O26" s="43" t="s">
        <v>273</v>
      </c>
    </row>
    <row r="27" spans="2:15" ht="15" customHeight="1">
      <c r="B27" s="233"/>
      <c r="C27" s="18" t="s">
        <v>150</v>
      </c>
      <c r="D27" s="19" t="s">
        <v>177</v>
      </c>
      <c r="E27" s="33">
        <v>2100</v>
      </c>
      <c r="F27" s="33">
        <v>2117</v>
      </c>
      <c r="G27" s="173">
        <v>222</v>
      </c>
      <c r="H27" s="33">
        <v>2320</v>
      </c>
      <c r="I27" s="33">
        <v>2340</v>
      </c>
      <c r="J27" s="173">
        <v>20</v>
      </c>
      <c r="K27" s="178">
        <f t="shared" si="0"/>
        <v>0.008620689655172414</v>
      </c>
      <c r="L27" s="34">
        <v>0.043</v>
      </c>
      <c r="M27" s="34">
        <v>0.041</v>
      </c>
      <c r="N27" s="34">
        <v>0.045</v>
      </c>
      <c r="O27" s="43" t="s">
        <v>273</v>
      </c>
    </row>
    <row r="28" spans="2:15" ht="15" customHeight="1">
      <c r="B28" s="233"/>
      <c r="C28" s="18" t="s">
        <v>151</v>
      </c>
      <c r="D28" s="19" t="s">
        <v>347</v>
      </c>
      <c r="E28" s="33">
        <v>2837</v>
      </c>
      <c r="F28" s="33">
        <v>2877</v>
      </c>
      <c r="G28" s="173">
        <v>42</v>
      </c>
      <c r="H28" s="33">
        <v>2890</v>
      </c>
      <c r="I28" s="33">
        <v>2920</v>
      </c>
      <c r="J28" s="173">
        <v>30</v>
      </c>
      <c r="K28" s="178">
        <f t="shared" si="0"/>
        <v>0.010380622837370242</v>
      </c>
      <c r="L28" s="34">
        <v>0.043</v>
      </c>
      <c r="M28" s="34">
        <v>0.041</v>
      </c>
      <c r="N28" s="34">
        <v>0.045</v>
      </c>
      <c r="O28" s="43" t="s">
        <v>273</v>
      </c>
    </row>
    <row r="29" spans="2:15" ht="15" customHeight="1">
      <c r="B29" s="233"/>
      <c r="C29" s="18" t="s">
        <v>152</v>
      </c>
      <c r="D29" s="21" t="s">
        <v>315</v>
      </c>
      <c r="E29" s="33">
        <v>2070</v>
      </c>
      <c r="F29" s="33">
        <v>2154</v>
      </c>
      <c r="G29" s="173" t="s">
        <v>356</v>
      </c>
      <c r="H29" s="33">
        <v>2070</v>
      </c>
      <c r="I29" s="33">
        <v>2070</v>
      </c>
      <c r="J29" s="173">
        <v>0</v>
      </c>
      <c r="K29" s="178">
        <f t="shared" si="0"/>
        <v>0</v>
      </c>
      <c r="L29" s="34">
        <v>0.044</v>
      </c>
      <c r="M29" s="34">
        <v>0.042</v>
      </c>
      <c r="N29" s="34">
        <v>0.046</v>
      </c>
      <c r="O29" s="43" t="s">
        <v>273</v>
      </c>
    </row>
    <row r="30" spans="2:15" ht="15" customHeight="1">
      <c r="B30" s="233"/>
      <c r="C30" s="18" t="s">
        <v>153</v>
      </c>
      <c r="D30" s="21" t="s">
        <v>317</v>
      </c>
      <c r="E30" s="33">
        <v>1650</v>
      </c>
      <c r="F30" s="33">
        <v>1662</v>
      </c>
      <c r="G30" s="173">
        <v>97</v>
      </c>
      <c r="H30" s="33">
        <v>1760</v>
      </c>
      <c r="I30" s="33">
        <v>1760</v>
      </c>
      <c r="J30" s="173">
        <v>0</v>
      </c>
      <c r="K30" s="178">
        <f t="shared" si="0"/>
        <v>0</v>
      </c>
      <c r="L30" s="34">
        <v>0.044</v>
      </c>
      <c r="M30" s="34">
        <v>0.042</v>
      </c>
      <c r="N30" s="34">
        <v>0.046</v>
      </c>
      <c r="O30" s="43" t="s">
        <v>273</v>
      </c>
    </row>
    <row r="31" spans="2:15" ht="15" customHeight="1">
      <c r="B31" s="233"/>
      <c r="C31" s="18" t="s">
        <v>154</v>
      </c>
      <c r="D31" s="19" t="s">
        <v>294</v>
      </c>
      <c r="E31" s="33">
        <v>2030</v>
      </c>
      <c r="F31" s="33">
        <v>2120</v>
      </c>
      <c r="G31" s="173" t="s">
        <v>357</v>
      </c>
      <c r="H31" s="33">
        <v>2030</v>
      </c>
      <c r="I31" s="33">
        <v>2060</v>
      </c>
      <c r="J31" s="173">
        <v>30</v>
      </c>
      <c r="K31" s="178">
        <f t="shared" si="0"/>
        <v>0.014778325123152709</v>
      </c>
      <c r="L31" s="34">
        <v>0.044</v>
      </c>
      <c r="M31" s="34">
        <v>0.041</v>
      </c>
      <c r="N31" s="34">
        <v>0.045</v>
      </c>
      <c r="O31" s="43" t="s">
        <v>273</v>
      </c>
    </row>
    <row r="32" spans="2:15" ht="15" customHeight="1">
      <c r="B32" s="233"/>
      <c r="C32" s="18" t="s">
        <v>155</v>
      </c>
      <c r="D32" s="19" t="s">
        <v>178</v>
      </c>
      <c r="E32" s="33">
        <v>2207</v>
      </c>
      <c r="F32" s="33">
        <v>2238</v>
      </c>
      <c r="G32" s="173">
        <v>31</v>
      </c>
      <c r="H32" s="33">
        <v>2270</v>
      </c>
      <c r="I32" s="33">
        <v>2270</v>
      </c>
      <c r="J32" s="173">
        <v>0</v>
      </c>
      <c r="K32" s="178">
        <f t="shared" si="0"/>
        <v>0</v>
      </c>
      <c r="L32" s="34">
        <v>0.044</v>
      </c>
      <c r="M32" s="34">
        <v>0.042</v>
      </c>
      <c r="N32" s="34">
        <v>0.046</v>
      </c>
      <c r="O32" s="43" t="s">
        <v>273</v>
      </c>
    </row>
    <row r="33" spans="2:15" ht="15" customHeight="1">
      <c r="B33" s="233"/>
      <c r="C33" s="18" t="s">
        <v>156</v>
      </c>
      <c r="D33" s="19" t="s">
        <v>179</v>
      </c>
      <c r="E33" s="33">
        <v>1249</v>
      </c>
      <c r="F33" s="33">
        <v>1295</v>
      </c>
      <c r="G33" s="173">
        <v>94</v>
      </c>
      <c r="H33" s="33">
        <v>1360</v>
      </c>
      <c r="I33" s="33">
        <v>1390</v>
      </c>
      <c r="J33" s="173">
        <v>30</v>
      </c>
      <c r="K33" s="178">
        <f t="shared" si="0"/>
        <v>0.022058823529411766</v>
      </c>
      <c r="L33" s="34">
        <v>0.039</v>
      </c>
      <c r="M33" s="34">
        <v>0.037</v>
      </c>
      <c r="N33" s="34">
        <v>0.041</v>
      </c>
      <c r="O33" s="43" t="s">
        <v>273</v>
      </c>
    </row>
    <row r="34" spans="2:15" ht="15" customHeight="1">
      <c r="B34" s="233"/>
      <c r="C34" s="18" t="s">
        <v>157</v>
      </c>
      <c r="D34" s="19" t="s">
        <v>295</v>
      </c>
      <c r="E34" s="33">
        <v>2300</v>
      </c>
      <c r="F34" s="33">
        <v>2398</v>
      </c>
      <c r="G34" s="173" t="s">
        <v>358</v>
      </c>
      <c r="H34" s="33">
        <v>2300</v>
      </c>
      <c r="I34" s="33">
        <v>2300</v>
      </c>
      <c r="J34" s="173">
        <v>0</v>
      </c>
      <c r="K34" s="178">
        <f t="shared" si="0"/>
        <v>0</v>
      </c>
      <c r="L34" s="34">
        <v>0.043</v>
      </c>
      <c r="M34" s="34">
        <v>0.041</v>
      </c>
      <c r="N34" s="34">
        <v>0.045</v>
      </c>
      <c r="O34" s="43" t="s">
        <v>273</v>
      </c>
    </row>
    <row r="35" spans="2:15" ht="15" customHeight="1">
      <c r="B35" s="233"/>
      <c r="C35" s="18" t="s">
        <v>158</v>
      </c>
      <c r="D35" s="19" t="s">
        <v>180</v>
      </c>
      <c r="E35" s="33">
        <v>2210</v>
      </c>
      <c r="F35" s="33">
        <v>2305</v>
      </c>
      <c r="G35" s="173">
        <v>54</v>
      </c>
      <c r="H35" s="33">
        <v>2240</v>
      </c>
      <c r="I35" s="33">
        <v>2360</v>
      </c>
      <c r="J35" s="173">
        <v>120</v>
      </c>
      <c r="K35" s="178">
        <f t="shared" si="0"/>
        <v>0.05357142857142857</v>
      </c>
      <c r="L35" s="34">
        <v>0.043</v>
      </c>
      <c r="M35" s="34">
        <v>0.041</v>
      </c>
      <c r="N35" s="34">
        <v>0.045</v>
      </c>
      <c r="O35" s="43" t="s">
        <v>273</v>
      </c>
    </row>
    <row r="36" spans="2:15" ht="15" customHeight="1">
      <c r="B36" s="233"/>
      <c r="C36" s="18" t="s">
        <v>159</v>
      </c>
      <c r="D36" s="19" t="s">
        <v>181</v>
      </c>
      <c r="E36" s="33">
        <v>2033</v>
      </c>
      <c r="F36" s="33">
        <v>2064</v>
      </c>
      <c r="G36" s="173">
        <v>75</v>
      </c>
      <c r="H36" s="33">
        <v>2120</v>
      </c>
      <c r="I36" s="33">
        <v>2140</v>
      </c>
      <c r="J36" s="173">
        <v>20</v>
      </c>
      <c r="K36" s="178">
        <f t="shared" si="0"/>
        <v>0.009433962264150943</v>
      </c>
      <c r="L36" s="34">
        <v>0.043</v>
      </c>
      <c r="M36" s="34">
        <v>0.041</v>
      </c>
      <c r="N36" s="34">
        <v>0.045</v>
      </c>
      <c r="O36" s="43" t="s">
        <v>273</v>
      </c>
    </row>
    <row r="37" spans="2:15" ht="15" customHeight="1">
      <c r="B37" s="233"/>
      <c r="C37" s="18" t="s">
        <v>160</v>
      </c>
      <c r="D37" s="19" t="s">
        <v>296</v>
      </c>
      <c r="E37" s="33">
        <v>5550</v>
      </c>
      <c r="F37" s="33">
        <v>5790</v>
      </c>
      <c r="G37" s="173" t="s">
        <v>359</v>
      </c>
      <c r="H37" s="33">
        <v>5570</v>
      </c>
      <c r="I37" s="33">
        <v>5580</v>
      </c>
      <c r="J37" s="173">
        <v>10</v>
      </c>
      <c r="K37" s="178">
        <f t="shared" si="0"/>
        <v>0.0017953321364452424</v>
      </c>
      <c r="L37" s="34">
        <v>0.046</v>
      </c>
      <c r="M37" s="34">
        <v>0.044</v>
      </c>
      <c r="N37" s="34">
        <v>0.048</v>
      </c>
      <c r="O37" s="43" t="s">
        <v>273</v>
      </c>
    </row>
    <row r="38" spans="2:15" ht="15" customHeight="1">
      <c r="B38" s="233"/>
      <c r="C38" s="18" t="s">
        <v>161</v>
      </c>
      <c r="D38" s="19" t="s">
        <v>182</v>
      </c>
      <c r="E38" s="33">
        <v>3094</v>
      </c>
      <c r="F38" s="33">
        <v>3109</v>
      </c>
      <c r="G38" s="173">
        <v>190</v>
      </c>
      <c r="H38" s="33">
        <v>3240</v>
      </c>
      <c r="I38" s="33">
        <v>3300</v>
      </c>
      <c r="J38" s="173">
        <v>60</v>
      </c>
      <c r="K38" s="178">
        <f t="shared" si="0"/>
        <v>0.018518518518518517</v>
      </c>
      <c r="L38" s="34">
        <v>0.047</v>
      </c>
      <c r="M38" s="34">
        <v>0.045</v>
      </c>
      <c r="N38" s="34">
        <v>0.049</v>
      </c>
      <c r="O38" s="43" t="s">
        <v>273</v>
      </c>
    </row>
    <row r="39" spans="2:15" ht="15" customHeight="1">
      <c r="B39" s="233"/>
      <c r="C39" s="18" t="s">
        <v>162</v>
      </c>
      <c r="D39" s="19" t="s">
        <v>183</v>
      </c>
      <c r="E39" s="33">
        <v>979</v>
      </c>
      <c r="F39" s="33">
        <v>992</v>
      </c>
      <c r="G39" s="173">
        <v>57</v>
      </c>
      <c r="H39" s="33">
        <v>1030</v>
      </c>
      <c r="I39" s="33">
        <v>1050</v>
      </c>
      <c r="J39" s="173">
        <v>20</v>
      </c>
      <c r="K39" s="178">
        <f t="shared" si="0"/>
        <v>0.019417475728155338</v>
      </c>
      <c r="L39" s="34">
        <v>0.048</v>
      </c>
      <c r="M39" s="34">
        <v>0.046</v>
      </c>
      <c r="N39" s="34">
        <v>0.05</v>
      </c>
      <c r="O39" s="43" t="s">
        <v>273</v>
      </c>
    </row>
    <row r="40" spans="2:15" ht="15" customHeight="1">
      <c r="B40" s="233"/>
      <c r="C40" s="18" t="s">
        <v>163</v>
      </c>
      <c r="D40" s="19" t="s">
        <v>184</v>
      </c>
      <c r="E40" s="33">
        <v>2475</v>
      </c>
      <c r="F40" s="33">
        <v>2545</v>
      </c>
      <c r="G40" s="173">
        <v>134</v>
      </c>
      <c r="H40" s="33">
        <v>2640</v>
      </c>
      <c r="I40" s="33">
        <v>2680</v>
      </c>
      <c r="J40" s="173">
        <v>40</v>
      </c>
      <c r="K40" s="178">
        <f t="shared" si="0"/>
        <v>0.015151515151515152</v>
      </c>
      <c r="L40" s="34">
        <v>0.048</v>
      </c>
      <c r="M40" s="34">
        <v>0.045</v>
      </c>
      <c r="N40" s="34">
        <v>0.049</v>
      </c>
      <c r="O40" s="43" t="s">
        <v>273</v>
      </c>
    </row>
    <row r="41" spans="2:15" ht="15" customHeight="1">
      <c r="B41" s="233"/>
      <c r="C41" s="18" t="s">
        <v>164</v>
      </c>
      <c r="D41" s="19" t="s">
        <v>185</v>
      </c>
      <c r="E41" s="33">
        <v>3146</v>
      </c>
      <c r="F41" s="33">
        <v>3155</v>
      </c>
      <c r="G41" s="173">
        <v>164</v>
      </c>
      <c r="H41" s="33">
        <v>3220</v>
      </c>
      <c r="I41" s="33">
        <v>3320</v>
      </c>
      <c r="J41" s="173">
        <v>100</v>
      </c>
      <c r="K41" s="178">
        <f t="shared" si="0"/>
        <v>0.031055900621118012</v>
      </c>
      <c r="L41" s="34">
        <v>0.049</v>
      </c>
      <c r="M41" s="34">
        <v>0.046</v>
      </c>
      <c r="N41" s="34">
        <v>0.051</v>
      </c>
      <c r="O41" s="43" t="s">
        <v>273</v>
      </c>
    </row>
    <row r="42" spans="2:15" ht="15" customHeight="1">
      <c r="B42" s="233"/>
      <c r="C42" s="18" t="s">
        <v>165</v>
      </c>
      <c r="D42" s="19" t="s">
        <v>186</v>
      </c>
      <c r="E42" s="33">
        <v>1691</v>
      </c>
      <c r="F42" s="33">
        <v>1791</v>
      </c>
      <c r="G42" s="173" t="s">
        <v>353</v>
      </c>
      <c r="H42" s="33">
        <v>1730</v>
      </c>
      <c r="I42" s="33">
        <v>1730</v>
      </c>
      <c r="J42" s="173">
        <v>0</v>
      </c>
      <c r="K42" s="178">
        <f t="shared" si="0"/>
        <v>0</v>
      </c>
      <c r="L42" s="34">
        <v>0.047</v>
      </c>
      <c r="M42" s="34">
        <v>0.044</v>
      </c>
      <c r="N42" s="34">
        <v>0.048</v>
      </c>
      <c r="O42" s="43" t="s">
        <v>273</v>
      </c>
    </row>
    <row r="43" spans="2:15" ht="15" customHeight="1">
      <c r="B43" s="233"/>
      <c r="C43" s="18" t="s">
        <v>166</v>
      </c>
      <c r="D43" s="19" t="s">
        <v>187</v>
      </c>
      <c r="E43" s="33">
        <v>1550</v>
      </c>
      <c r="F43" s="33">
        <v>1602</v>
      </c>
      <c r="G43" s="173">
        <v>167</v>
      </c>
      <c r="H43" s="33">
        <v>1720</v>
      </c>
      <c r="I43" s="33">
        <v>1770</v>
      </c>
      <c r="J43" s="173">
        <v>50</v>
      </c>
      <c r="K43" s="178">
        <f t="shared" si="0"/>
        <v>0.029069767441860465</v>
      </c>
      <c r="L43" s="34">
        <v>0.048</v>
      </c>
      <c r="M43" s="34">
        <v>0.045</v>
      </c>
      <c r="N43" s="34">
        <v>0.05</v>
      </c>
      <c r="O43" s="43" t="s">
        <v>273</v>
      </c>
    </row>
    <row r="44" spans="2:15" ht="15" customHeight="1">
      <c r="B44" s="233"/>
      <c r="C44" s="18" t="s">
        <v>167</v>
      </c>
      <c r="D44" s="19" t="s">
        <v>188</v>
      </c>
      <c r="E44" s="33">
        <v>1372</v>
      </c>
      <c r="F44" s="33">
        <v>1384</v>
      </c>
      <c r="G44" s="173">
        <v>85</v>
      </c>
      <c r="H44" s="33">
        <v>1470</v>
      </c>
      <c r="I44" s="33">
        <v>1470</v>
      </c>
      <c r="J44" s="173">
        <v>0</v>
      </c>
      <c r="K44" s="178">
        <f t="shared" si="0"/>
        <v>0</v>
      </c>
      <c r="L44" s="34">
        <v>0.048</v>
      </c>
      <c r="M44" s="34">
        <v>0.046</v>
      </c>
      <c r="N44" s="34">
        <v>0.05</v>
      </c>
      <c r="O44" s="43" t="s">
        <v>273</v>
      </c>
    </row>
    <row r="45" spans="2:15" ht="15" customHeight="1">
      <c r="B45" s="233"/>
      <c r="C45" s="18" t="s">
        <v>168</v>
      </c>
      <c r="D45" s="19" t="s">
        <v>189</v>
      </c>
      <c r="E45" s="33">
        <v>2258</v>
      </c>
      <c r="F45" s="33">
        <v>2287</v>
      </c>
      <c r="G45" s="173">
        <v>172</v>
      </c>
      <c r="H45" s="33">
        <v>2410</v>
      </c>
      <c r="I45" s="33">
        <v>2460</v>
      </c>
      <c r="J45" s="173">
        <v>50</v>
      </c>
      <c r="K45" s="178">
        <f t="shared" si="0"/>
        <v>0.02074688796680498</v>
      </c>
      <c r="L45" s="34">
        <v>0.047</v>
      </c>
      <c r="M45" s="34">
        <v>0.045</v>
      </c>
      <c r="N45" s="34">
        <v>0.049</v>
      </c>
      <c r="O45" s="43" t="s">
        <v>273</v>
      </c>
    </row>
    <row r="46" spans="2:15" ht="15" customHeight="1">
      <c r="B46" s="233"/>
      <c r="C46" s="18" t="s">
        <v>169</v>
      </c>
      <c r="D46" s="19" t="s">
        <v>190</v>
      </c>
      <c r="E46" s="33">
        <v>1200</v>
      </c>
      <c r="F46" s="33">
        <v>1255</v>
      </c>
      <c r="G46" s="173" t="s">
        <v>360</v>
      </c>
      <c r="H46" s="33">
        <v>1230</v>
      </c>
      <c r="I46" s="33">
        <v>1230</v>
      </c>
      <c r="J46" s="173">
        <v>0</v>
      </c>
      <c r="K46" s="178">
        <f t="shared" si="0"/>
        <v>0</v>
      </c>
      <c r="L46" s="34">
        <v>0.05</v>
      </c>
      <c r="M46" s="34">
        <v>0.048</v>
      </c>
      <c r="N46" s="34">
        <v>0.052</v>
      </c>
      <c r="O46" s="43" t="s">
        <v>273</v>
      </c>
    </row>
    <row r="47" spans="2:15" ht="15" customHeight="1">
      <c r="B47" s="233"/>
      <c r="C47" s="18" t="s">
        <v>170</v>
      </c>
      <c r="D47" s="19" t="s">
        <v>191</v>
      </c>
      <c r="E47" s="33">
        <v>1626</v>
      </c>
      <c r="F47" s="33">
        <v>1627</v>
      </c>
      <c r="G47" s="173">
        <v>232</v>
      </c>
      <c r="H47" s="33">
        <v>1790</v>
      </c>
      <c r="I47" s="33">
        <v>1860</v>
      </c>
      <c r="J47" s="173">
        <v>70</v>
      </c>
      <c r="K47" s="178">
        <f t="shared" si="0"/>
        <v>0.03910614525139665</v>
      </c>
      <c r="L47" s="34">
        <v>0.049</v>
      </c>
      <c r="M47" s="34">
        <v>0.047</v>
      </c>
      <c r="N47" s="34">
        <v>0.051</v>
      </c>
      <c r="O47" s="43" t="s">
        <v>273</v>
      </c>
    </row>
    <row r="48" spans="2:15" ht="15" customHeight="1">
      <c r="B48" s="233"/>
      <c r="C48" s="18" t="s">
        <v>171</v>
      </c>
      <c r="D48" s="19" t="s">
        <v>192</v>
      </c>
      <c r="E48" s="33">
        <v>1781</v>
      </c>
      <c r="F48" s="33">
        <v>1811</v>
      </c>
      <c r="G48" s="173">
        <v>148</v>
      </c>
      <c r="H48" s="33">
        <v>1960</v>
      </c>
      <c r="I48" s="33">
        <v>1960</v>
      </c>
      <c r="J48" s="173">
        <v>0</v>
      </c>
      <c r="K48" s="178">
        <f t="shared" si="0"/>
        <v>0</v>
      </c>
      <c r="L48" s="34">
        <v>0.039</v>
      </c>
      <c r="M48" s="34">
        <v>0.036</v>
      </c>
      <c r="N48" s="34">
        <v>0.04</v>
      </c>
      <c r="O48" s="43" t="s">
        <v>273</v>
      </c>
    </row>
    <row r="49" spans="2:15" s="23" customFormat="1" ht="15" customHeight="1">
      <c r="B49" s="233"/>
      <c r="C49" s="18" t="s">
        <v>231</v>
      </c>
      <c r="D49" s="21" t="s">
        <v>245</v>
      </c>
      <c r="E49" s="35">
        <v>4120</v>
      </c>
      <c r="F49" s="35">
        <v>4306</v>
      </c>
      <c r="G49" s="174" t="s">
        <v>355</v>
      </c>
      <c r="H49" s="35">
        <v>4270</v>
      </c>
      <c r="I49" s="35">
        <v>4280</v>
      </c>
      <c r="J49" s="174">
        <v>10</v>
      </c>
      <c r="K49" s="179">
        <f t="shared" si="0"/>
        <v>0.00234192037470726</v>
      </c>
      <c r="L49" s="36">
        <v>0.037</v>
      </c>
      <c r="M49" s="36">
        <v>0.034</v>
      </c>
      <c r="N49" s="36">
        <v>0.038</v>
      </c>
      <c r="O49" s="44" t="s">
        <v>273</v>
      </c>
    </row>
    <row r="50" spans="2:15" s="23" customFormat="1" ht="15" customHeight="1">
      <c r="B50" s="233"/>
      <c r="C50" s="18" t="s">
        <v>232</v>
      </c>
      <c r="D50" s="21" t="s">
        <v>350</v>
      </c>
      <c r="E50" s="35">
        <v>2000</v>
      </c>
      <c r="F50" s="35">
        <v>2101</v>
      </c>
      <c r="G50" s="174">
        <v>28</v>
      </c>
      <c r="H50" s="35">
        <v>2080</v>
      </c>
      <c r="I50" s="35">
        <v>2130</v>
      </c>
      <c r="J50" s="174">
        <v>50</v>
      </c>
      <c r="K50" s="179">
        <f t="shared" si="0"/>
        <v>0.02403846153846154</v>
      </c>
      <c r="L50" s="36">
        <v>0.039</v>
      </c>
      <c r="M50" s="36">
        <v>0.037</v>
      </c>
      <c r="N50" s="36">
        <v>0.041</v>
      </c>
      <c r="O50" s="44" t="s">
        <v>273</v>
      </c>
    </row>
    <row r="51" spans="2:15" s="23" customFormat="1" ht="15" customHeight="1">
      <c r="B51" s="233"/>
      <c r="C51" s="18" t="s">
        <v>233</v>
      </c>
      <c r="D51" s="21" t="s">
        <v>243</v>
      </c>
      <c r="E51" s="35">
        <v>1440</v>
      </c>
      <c r="F51" s="35">
        <v>1467</v>
      </c>
      <c r="G51" s="174">
        <v>92</v>
      </c>
      <c r="H51" s="35">
        <v>1520</v>
      </c>
      <c r="I51" s="35">
        <v>1560</v>
      </c>
      <c r="J51" s="174">
        <v>40</v>
      </c>
      <c r="K51" s="179">
        <f t="shared" si="0"/>
        <v>0.02631578947368421</v>
      </c>
      <c r="L51" s="36">
        <v>0.041</v>
      </c>
      <c r="M51" s="36">
        <v>0.039</v>
      </c>
      <c r="N51" s="36">
        <v>0.043</v>
      </c>
      <c r="O51" s="44" t="s">
        <v>273</v>
      </c>
    </row>
    <row r="52" spans="2:15" s="23" customFormat="1" ht="15" customHeight="1">
      <c r="B52" s="233"/>
      <c r="C52" s="18" t="s">
        <v>234</v>
      </c>
      <c r="D52" s="21" t="s">
        <v>244</v>
      </c>
      <c r="E52" s="35">
        <v>1352</v>
      </c>
      <c r="F52" s="35">
        <v>1365</v>
      </c>
      <c r="G52" s="174">
        <v>34</v>
      </c>
      <c r="H52" s="35">
        <v>1400</v>
      </c>
      <c r="I52" s="35">
        <v>1400</v>
      </c>
      <c r="J52" s="174">
        <v>0</v>
      </c>
      <c r="K52" s="179">
        <f t="shared" si="0"/>
        <v>0</v>
      </c>
      <c r="L52" s="36">
        <v>0.041</v>
      </c>
      <c r="M52" s="36">
        <v>0.038</v>
      </c>
      <c r="N52" s="36">
        <v>0.042</v>
      </c>
      <c r="O52" s="44" t="s">
        <v>273</v>
      </c>
    </row>
    <row r="53" spans="2:15" s="23" customFormat="1" ht="15" customHeight="1">
      <c r="B53" s="233"/>
      <c r="C53" s="18" t="s">
        <v>235</v>
      </c>
      <c r="D53" s="21" t="s">
        <v>346</v>
      </c>
      <c r="E53" s="35">
        <v>3000</v>
      </c>
      <c r="F53" s="35">
        <v>3125</v>
      </c>
      <c r="G53" s="174" t="s">
        <v>361</v>
      </c>
      <c r="H53" s="35">
        <v>2960</v>
      </c>
      <c r="I53" s="35">
        <v>2970</v>
      </c>
      <c r="J53" s="174">
        <v>10</v>
      </c>
      <c r="K53" s="179">
        <f t="shared" si="0"/>
        <v>0.0033783783783783786</v>
      </c>
      <c r="L53" s="36">
        <v>0.044</v>
      </c>
      <c r="M53" s="36">
        <v>0.041</v>
      </c>
      <c r="N53" s="36">
        <v>0.045</v>
      </c>
      <c r="O53" s="44" t="s">
        <v>273</v>
      </c>
    </row>
    <row r="54" spans="2:15" s="23" customFormat="1" ht="15" customHeight="1">
      <c r="B54" s="233"/>
      <c r="C54" s="18" t="s">
        <v>236</v>
      </c>
      <c r="D54" s="21" t="s">
        <v>297</v>
      </c>
      <c r="E54" s="35">
        <v>4775</v>
      </c>
      <c r="F54" s="35">
        <v>4811</v>
      </c>
      <c r="G54" s="174">
        <v>88</v>
      </c>
      <c r="H54" s="35">
        <v>4900</v>
      </c>
      <c r="I54" s="35">
        <v>4900</v>
      </c>
      <c r="J54" s="174">
        <v>0</v>
      </c>
      <c r="K54" s="179">
        <f t="shared" si="0"/>
        <v>0</v>
      </c>
      <c r="L54" s="36">
        <v>0.043</v>
      </c>
      <c r="M54" s="36">
        <v>0.04</v>
      </c>
      <c r="N54" s="36">
        <v>0.044</v>
      </c>
      <c r="O54" s="44" t="s">
        <v>273</v>
      </c>
    </row>
    <row r="55" spans="2:15" s="23" customFormat="1" ht="15" customHeight="1">
      <c r="B55" s="233"/>
      <c r="C55" s="18" t="s">
        <v>237</v>
      </c>
      <c r="D55" s="21" t="s">
        <v>298</v>
      </c>
      <c r="E55" s="35">
        <v>6520</v>
      </c>
      <c r="F55" s="35">
        <v>6773</v>
      </c>
      <c r="G55" s="174">
        <v>96</v>
      </c>
      <c r="H55" s="35">
        <v>6790</v>
      </c>
      <c r="I55" s="35">
        <v>6870</v>
      </c>
      <c r="J55" s="174">
        <v>80</v>
      </c>
      <c r="K55" s="179">
        <f t="shared" si="0"/>
        <v>0.011782032400589101</v>
      </c>
      <c r="L55" s="36">
        <v>0.04</v>
      </c>
      <c r="M55" s="36">
        <v>0.038</v>
      </c>
      <c r="N55" s="36">
        <v>0.042</v>
      </c>
      <c r="O55" s="44" t="s">
        <v>275</v>
      </c>
    </row>
    <row r="56" spans="2:15" s="23" customFormat="1" ht="15" customHeight="1">
      <c r="B56" s="233"/>
      <c r="C56" s="18" t="s">
        <v>238</v>
      </c>
      <c r="D56" s="21" t="s">
        <v>246</v>
      </c>
      <c r="E56" s="35">
        <v>15585</v>
      </c>
      <c r="F56" s="35">
        <v>15620</v>
      </c>
      <c r="G56" s="174">
        <v>1879</v>
      </c>
      <c r="H56" s="35">
        <v>17100</v>
      </c>
      <c r="I56" s="35">
        <v>17500</v>
      </c>
      <c r="J56" s="174">
        <v>400</v>
      </c>
      <c r="K56" s="179">
        <f t="shared" si="0"/>
        <v>0.023391812865497075</v>
      </c>
      <c r="L56" s="36">
        <v>0.045</v>
      </c>
      <c r="M56" s="36">
        <v>0.043</v>
      </c>
      <c r="N56" s="36">
        <v>0.047</v>
      </c>
      <c r="O56" s="44" t="s">
        <v>273</v>
      </c>
    </row>
    <row r="57" spans="2:15" s="23" customFormat="1" ht="15" customHeight="1">
      <c r="B57" s="233"/>
      <c r="C57" s="18" t="s">
        <v>239</v>
      </c>
      <c r="D57" s="21" t="s">
        <v>247</v>
      </c>
      <c r="E57" s="35">
        <v>2850</v>
      </c>
      <c r="F57" s="35">
        <v>2903</v>
      </c>
      <c r="G57" s="174">
        <v>16</v>
      </c>
      <c r="H57" s="35">
        <v>2900</v>
      </c>
      <c r="I57" s="35">
        <v>2920</v>
      </c>
      <c r="J57" s="174">
        <v>20</v>
      </c>
      <c r="K57" s="179">
        <f t="shared" si="0"/>
        <v>0.006896551724137931</v>
      </c>
      <c r="L57" s="36">
        <v>0.046</v>
      </c>
      <c r="M57" s="36">
        <v>0.044</v>
      </c>
      <c r="N57" s="36">
        <v>0.048</v>
      </c>
      <c r="O57" s="44" t="s">
        <v>273</v>
      </c>
    </row>
    <row r="58" spans="2:15" s="23" customFormat="1" ht="15" customHeight="1">
      <c r="B58" s="233"/>
      <c r="C58" s="18" t="s">
        <v>240</v>
      </c>
      <c r="D58" s="21" t="s">
        <v>248</v>
      </c>
      <c r="E58" s="35">
        <v>2840</v>
      </c>
      <c r="F58" s="35">
        <v>2804</v>
      </c>
      <c r="G58" s="174">
        <v>285</v>
      </c>
      <c r="H58" s="35">
        <v>3020</v>
      </c>
      <c r="I58" s="35">
        <v>3090</v>
      </c>
      <c r="J58" s="174">
        <v>70</v>
      </c>
      <c r="K58" s="179">
        <f t="shared" si="0"/>
        <v>0.023178807947019868</v>
      </c>
      <c r="L58" s="36">
        <v>0.046</v>
      </c>
      <c r="M58" s="36">
        <v>0.044</v>
      </c>
      <c r="N58" s="36">
        <v>0.048</v>
      </c>
      <c r="O58" s="44" t="s">
        <v>273</v>
      </c>
    </row>
    <row r="59" spans="2:15" s="23" customFormat="1" ht="15" customHeight="1">
      <c r="B59" s="234"/>
      <c r="C59" s="18" t="s">
        <v>241</v>
      </c>
      <c r="D59" s="21" t="s">
        <v>249</v>
      </c>
      <c r="E59" s="35">
        <v>2520</v>
      </c>
      <c r="F59" s="35">
        <v>2490</v>
      </c>
      <c r="G59" s="174">
        <v>369</v>
      </c>
      <c r="H59" s="35">
        <v>2830</v>
      </c>
      <c r="I59" s="35">
        <v>2860</v>
      </c>
      <c r="J59" s="174">
        <v>30</v>
      </c>
      <c r="K59" s="179">
        <f t="shared" si="0"/>
        <v>0.01060070671378092</v>
      </c>
      <c r="L59" s="36">
        <v>0.047</v>
      </c>
      <c r="M59" s="36">
        <v>0.045</v>
      </c>
      <c r="N59" s="36">
        <v>0.049</v>
      </c>
      <c r="O59" s="44" t="s">
        <v>273</v>
      </c>
    </row>
    <row r="60" spans="2:15" ht="15" customHeight="1">
      <c r="B60" s="230" t="s">
        <v>117</v>
      </c>
      <c r="C60" s="29" t="s">
        <v>118</v>
      </c>
      <c r="D60" s="30" t="s">
        <v>56</v>
      </c>
      <c r="E60" s="37">
        <v>11880</v>
      </c>
      <c r="F60" s="37">
        <v>11079</v>
      </c>
      <c r="G60" s="175">
        <v>2520</v>
      </c>
      <c r="H60" s="37">
        <v>13200</v>
      </c>
      <c r="I60" s="37">
        <v>13600</v>
      </c>
      <c r="J60" s="175">
        <v>400</v>
      </c>
      <c r="K60" s="180">
        <f t="shared" si="0"/>
        <v>0.030303030303030304</v>
      </c>
      <c r="L60" s="38">
        <v>0.043</v>
      </c>
      <c r="M60" s="38">
        <v>0.041</v>
      </c>
      <c r="N60" s="38">
        <v>0.045</v>
      </c>
      <c r="O60" s="45" t="s">
        <v>273</v>
      </c>
    </row>
    <row r="61" spans="2:15" ht="15" customHeight="1">
      <c r="B61" s="230"/>
      <c r="C61" s="29" t="s">
        <v>128</v>
      </c>
      <c r="D61" s="30" t="s">
        <v>59</v>
      </c>
      <c r="E61" s="37">
        <v>1570</v>
      </c>
      <c r="F61" s="37">
        <v>1567</v>
      </c>
      <c r="G61" s="175">
        <v>162</v>
      </c>
      <c r="H61" s="37">
        <v>1700</v>
      </c>
      <c r="I61" s="37">
        <v>1730</v>
      </c>
      <c r="J61" s="175">
        <v>30</v>
      </c>
      <c r="K61" s="180">
        <f t="shared" si="0"/>
        <v>0.01764705882352941</v>
      </c>
      <c r="L61" s="38">
        <v>0.055</v>
      </c>
      <c r="M61" s="38">
        <v>0.053</v>
      </c>
      <c r="N61" s="38">
        <v>0.057</v>
      </c>
      <c r="O61" s="45" t="s">
        <v>273</v>
      </c>
    </row>
    <row r="62" spans="2:15" ht="15" customHeight="1">
      <c r="B62" s="230"/>
      <c r="C62" s="29" t="s">
        <v>129</v>
      </c>
      <c r="D62" s="30" t="s">
        <v>63</v>
      </c>
      <c r="E62" s="37">
        <v>1280</v>
      </c>
      <c r="F62" s="37">
        <v>1273</v>
      </c>
      <c r="G62" s="175">
        <v>216</v>
      </c>
      <c r="H62" s="37">
        <v>1450</v>
      </c>
      <c r="I62" s="37">
        <v>1490</v>
      </c>
      <c r="J62" s="175">
        <v>40</v>
      </c>
      <c r="K62" s="180">
        <f t="shared" si="0"/>
        <v>0.027586206896551724</v>
      </c>
      <c r="L62" s="38">
        <v>0.048</v>
      </c>
      <c r="M62" s="38">
        <v>0.046</v>
      </c>
      <c r="N62" s="38">
        <v>0.05</v>
      </c>
      <c r="O62" s="45" t="s">
        <v>273</v>
      </c>
    </row>
    <row r="63" spans="2:15" ht="15" customHeight="1">
      <c r="B63" s="230"/>
      <c r="C63" s="29" t="s">
        <v>130</v>
      </c>
      <c r="D63" s="30" t="s">
        <v>66</v>
      </c>
      <c r="E63" s="37">
        <v>1110</v>
      </c>
      <c r="F63" s="37">
        <v>1091</v>
      </c>
      <c r="G63" s="175">
        <v>118</v>
      </c>
      <c r="H63" s="37">
        <v>1190</v>
      </c>
      <c r="I63" s="37">
        <v>1210</v>
      </c>
      <c r="J63" s="175">
        <v>20</v>
      </c>
      <c r="K63" s="180">
        <f t="shared" si="0"/>
        <v>0.01680672268907563</v>
      </c>
      <c r="L63" s="38">
        <v>0.05</v>
      </c>
      <c r="M63" s="38">
        <v>0.048</v>
      </c>
      <c r="N63" s="38">
        <v>0.052</v>
      </c>
      <c r="O63" s="45" t="s">
        <v>273</v>
      </c>
    </row>
    <row r="64" spans="2:15" s="25" customFormat="1" ht="15" customHeight="1">
      <c r="B64" s="230"/>
      <c r="C64" s="29" t="s">
        <v>131</v>
      </c>
      <c r="D64" s="30" t="s">
        <v>68</v>
      </c>
      <c r="E64" s="37">
        <v>785</v>
      </c>
      <c r="F64" s="37">
        <v>777</v>
      </c>
      <c r="G64" s="175">
        <v>88</v>
      </c>
      <c r="H64" s="37">
        <v>849</v>
      </c>
      <c r="I64" s="37">
        <v>866</v>
      </c>
      <c r="J64" s="175">
        <v>17</v>
      </c>
      <c r="K64" s="180">
        <f t="shared" si="0"/>
        <v>0.020023557126030624</v>
      </c>
      <c r="L64" s="38">
        <v>0.051</v>
      </c>
      <c r="M64" s="38">
        <v>0.049</v>
      </c>
      <c r="N64" s="38">
        <v>0.053</v>
      </c>
      <c r="O64" s="45" t="s">
        <v>273</v>
      </c>
    </row>
    <row r="65" spans="2:15" ht="15" customHeight="1">
      <c r="B65" s="230"/>
      <c r="C65" s="29" t="s">
        <v>132</v>
      </c>
      <c r="D65" s="30" t="s">
        <v>70</v>
      </c>
      <c r="E65" s="37">
        <v>695</v>
      </c>
      <c r="F65" s="37">
        <v>707</v>
      </c>
      <c r="G65" s="175">
        <v>61</v>
      </c>
      <c r="H65" s="37">
        <v>768</v>
      </c>
      <c r="I65" s="37">
        <v>769</v>
      </c>
      <c r="J65" s="175">
        <v>1</v>
      </c>
      <c r="K65" s="180">
        <f t="shared" si="0"/>
        <v>0.0013020833333333333</v>
      </c>
      <c r="L65" s="38">
        <v>0.05</v>
      </c>
      <c r="M65" s="38">
        <v>0.048</v>
      </c>
      <c r="N65" s="38">
        <v>0.052</v>
      </c>
      <c r="O65" s="45" t="s">
        <v>273</v>
      </c>
    </row>
    <row r="66" spans="2:15" ht="15" customHeight="1">
      <c r="B66" s="230"/>
      <c r="C66" s="29" t="s">
        <v>225</v>
      </c>
      <c r="D66" s="30" t="s">
        <v>72</v>
      </c>
      <c r="E66" s="37">
        <v>640</v>
      </c>
      <c r="F66" s="37">
        <v>646</v>
      </c>
      <c r="G66" s="175">
        <v>60</v>
      </c>
      <c r="H66" s="37">
        <v>690</v>
      </c>
      <c r="I66" s="37">
        <v>707</v>
      </c>
      <c r="J66" s="175">
        <v>17</v>
      </c>
      <c r="K66" s="180">
        <f t="shared" si="0"/>
        <v>0.02463768115942029</v>
      </c>
      <c r="L66" s="38">
        <v>0.047</v>
      </c>
      <c r="M66" s="38">
        <v>0.045</v>
      </c>
      <c r="N66" s="38">
        <v>0.049</v>
      </c>
      <c r="O66" s="45" t="s">
        <v>273</v>
      </c>
    </row>
    <row r="67" spans="2:15" ht="15" customHeight="1">
      <c r="B67" s="230"/>
      <c r="C67" s="29" t="s">
        <v>226</v>
      </c>
      <c r="D67" s="30" t="s">
        <v>215</v>
      </c>
      <c r="E67" s="37">
        <v>1813</v>
      </c>
      <c r="F67" s="37">
        <v>1778</v>
      </c>
      <c r="G67" s="175">
        <v>151</v>
      </c>
      <c r="H67" s="37">
        <v>1890</v>
      </c>
      <c r="I67" s="37">
        <v>1930</v>
      </c>
      <c r="J67" s="175">
        <v>40</v>
      </c>
      <c r="K67" s="180">
        <f t="shared" si="0"/>
        <v>0.021164021164021163</v>
      </c>
      <c r="L67" s="38">
        <v>0.043</v>
      </c>
      <c r="M67" s="38">
        <v>0.04</v>
      </c>
      <c r="N67" s="38">
        <v>0.045</v>
      </c>
      <c r="O67" s="45" t="s">
        <v>273</v>
      </c>
    </row>
    <row r="68" spans="2:15" ht="15" customHeight="1">
      <c r="B68" s="228" t="s">
        <v>208</v>
      </c>
      <c r="C68" s="26" t="s">
        <v>211</v>
      </c>
      <c r="D68" s="27" t="s">
        <v>213</v>
      </c>
      <c r="E68" s="39">
        <v>3350</v>
      </c>
      <c r="F68" s="39">
        <v>3453</v>
      </c>
      <c r="G68" s="176">
        <v>16</v>
      </c>
      <c r="H68" s="39">
        <v>3470</v>
      </c>
      <c r="I68" s="39">
        <v>3470</v>
      </c>
      <c r="J68" s="176">
        <v>0</v>
      </c>
      <c r="K68" s="181">
        <f t="shared" si="0"/>
        <v>0</v>
      </c>
      <c r="L68" s="40">
        <v>0.04</v>
      </c>
      <c r="M68" s="40">
        <v>0.038</v>
      </c>
      <c r="N68" s="40">
        <v>0.042</v>
      </c>
      <c r="O68" s="46" t="s">
        <v>273</v>
      </c>
    </row>
    <row r="69" spans="2:15" ht="15" customHeight="1">
      <c r="B69" s="228"/>
      <c r="C69" s="26" t="s">
        <v>212</v>
      </c>
      <c r="D69" s="27" t="s">
        <v>214</v>
      </c>
      <c r="E69" s="39">
        <v>2063</v>
      </c>
      <c r="F69" s="39">
        <v>2064</v>
      </c>
      <c r="G69" s="176">
        <v>125</v>
      </c>
      <c r="H69" s="39">
        <v>2170</v>
      </c>
      <c r="I69" s="39">
        <v>2190</v>
      </c>
      <c r="J69" s="176">
        <v>20</v>
      </c>
      <c r="K69" s="181">
        <f t="shared" si="0"/>
        <v>0.009216589861751152</v>
      </c>
      <c r="L69" s="40">
        <v>0.052</v>
      </c>
      <c r="M69" s="40">
        <v>0.05</v>
      </c>
      <c r="N69" s="40">
        <v>0.054</v>
      </c>
      <c r="O69" s="46" t="s">
        <v>273</v>
      </c>
    </row>
    <row r="70" spans="2:15" ht="15" customHeight="1">
      <c r="B70" s="31"/>
      <c r="C70" s="32"/>
      <c r="D70" s="48" t="s">
        <v>133</v>
      </c>
      <c r="E70" s="41">
        <v>204852</v>
      </c>
      <c r="F70" s="41">
        <v>207540</v>
      </c>
      <c r="G70" s="177">
        <v>16541</v>
      </c>
      <c r="H70" s="41">
        <v>220087</v>
      </c>
      <c r="I70" s="41">
        <v>224082</v>
      </c>
      <c r="J70" s="177">
        <v>3995</v>
      </c>
      <c r="K70" s="182">
        <f>J70/H70</f>
        <v>0.018151912652723697</v>
      </c>
      <c r="L70" s="42"/>
      <c r="M70" s="42"/>
      <c r="N70" s="42"/>
      <c r="O70" s="47"/>
    </row>
    <row r="71" ht="19.5" customHeight="1">
      <c r="B71" s="28" t="s">
        <v>283</v>
      </c>
    </row>
    <row r="72" spans="2:4" ht="19.5" customHeight="1">
      <c r="B72" s="227" t="s">
        <v>285</v>
      </c>
      <c r="C72" s="227"/>
      <c r="D72" s="227"/>
    </row>
    <row r="73" ht="19.5" customHeight="1">
      <c r="B73" s="28" t="s">
        <v>284</v>
      </c>
    </row>
  </sheetData>
  <sheetProtection/>
  <mergeCells count="14">
    <mergeCell ref="B72:D72"/>
    <mergeCell ref="B68:B69"/>
    <mergeCell ref="C2:C4"/>
    <mergeCell ref="D2:D4"/>
    <mergeCell ref="B60:B67"/>
    <mergeCell ref="B2:B4"/>
    <mergeCell ref="B5:B59"/>
    <mergeCell ref="E2:E4"/>
    <mergeCell ref="F2:F4"/>
    <mergeCell ref="G2:G4"/>
    <mergeCell ref="O2:O4"/>
    <mergeCell ref="H2:K3"/>
    <mergeCell ref="M2:N2"/>
    <mergeCell ref="L4:N4"/>
  </mergeCells>
  <printOptions/>
  <pageMargins left="0" right="0" top="0.3937007874015748" bottom="0.3937007874015748" header="0.1968503937007874" footer="0"/>
  <pageSetup fitToHeight="1" fitToWidth="1" horizontalDpi="600" verticalDpi="600" orientation="landscape" paperSize="9" scale="50" r:id="rId1"/>
  <headerFooter alignWithMargins="0">
    <oddHeader>&amp;R&amp;"ＭＳ Ｐ明朝,標準"
</oddHeader>
  </headerFooter>
</worksheet>
</file>

<file path=xl/worksheets/sheet5.xml><?xml version="1.0" encoding="utf-8"?>
<worksheet xmlns="http://schemas.openxmlformats.org/spreadsheetml/2006/main" xmlns:r="http://schemas.openxmlformats.org/officeDocument/2006/relationships">
  <sheetPr>
    <pageSetUpPr fitToPage="1"/>
  </sheetPr>
  <dimension ref="B2:K71"/>
  <sheetViews>
    <sheetView zoomScale="85" zoomScaleNormal="85" zoomScalePageLayoutView="0" workbookViewId="0" topLeftCell="A34">
      <selection activeCell="D62" sqref="D62"/>
    </sheetView>
  </sheetViews>
  <sheetFormatPr defaultColWidth="9.00390625" defaultRowHeight="15" customHeight="1"/>
  <cols>
    <col min="1" max="1" width="1.625" style="49" customWidth="1"/>
    <col min="2" max="3" width="9.00390625" style="49" customWidth="1"/>
    <col min="4" max="4" width="30.625" style="49" customWidth="1"/>
    <col min="5" max="11" width="11.625" style="49" customWidth="1"/>
    <col min="12" max="16384" width="9.00390625" style="49" customWidth="1"/>
  </cols>
  <sheetData>
    <row r="2" spans="2:11" ht="30" customHeight="1">
      <c r="B2" s="161" t="s">
        <v>113</v>
      </c>
      <c r="C2" s="162" t="s">
        <v>114</v>
      </c>
      <c r="D2" s="163" t="s">
        <v>115</v>
      </c>
      <c r="E2" s="164">
        <v>42736</v>
      </c>
      <c r="F2" s="164">
        <v>42767</v>
      </c>
      <c r="G2" s="164">
        <v>42795</v>
      </c>
      <c r="H2" s="164">
        <v>42826</v>
      </c>
      <c r="I2" s="164">
        <v>42856</v>
      </c>
      <c r="J2" s="164">
        <v>42887</v>
      </c>
      <c r="K2" s="164" t="s">
        <v>311</v>
      </c>
    </row>
    <row r="3" spans="2:11" ht="15" customHeight="1">
      <c r="B3" s="232" t="s">
        <v>116</v>
      </c>
      <c r="C3" s="50" t="s">
        <v>22</v>
      </c>
      <c r="D3" s="51" t="s">
        <v>23</v>
      </c>
      <c r="E3" s="52">
        <v>1</v>
      </c>
      <c r="F3" s="52">
        <v>1</v>
      </c>
      <c r="G3" s="52">
        <v>1</v>
      </c>
      <c r="H3" s="52">
        <v>1</v>
      </c>
      <c r="I3" s="52">
        <v>1</v>
      </c>
      <c r="J3" s="52">
        <v>1</v>
      </c>
      <c r="K3" s="52">
        <f>AVERAGE(E3:J3)</f>
        <v>1</v>
      </c>
    </row>
    <row r="4" spans="2:11" ht="15" customHeight="1">
      <c r="B4" s="233"/>
      <c r="C4" s="53" t="s">
        <v>26</v>
      </c>
      <c r="D4" s="54" t="s">
        <v>286</v>
      </c>
      <c r="E4" s="55">
        <v>1</v>
      </c>
      <c r="F4" s="55">
        <v>1</v>
      </c>
      <c r="G4" s="55">
        <v>1</v>
      </c>
      <c r="H4" s="55">
        <v>1</v>
      </c>
      <c r="I4" s="55">
        <v>1</v>
      </c>
      <c r="J4" s="55">
        <v>1</v>
      </c>
      <c r="K4" s="55">
        <f aca="true" t="shared" si="0" ref="K4:K67">AVERAGE(E4:J4)</f>
        <v>1</v>
      </c>
    </row>
    <row r="5" spans="2:11" ht="15" customHeight="1">
      <c r="B5" s="233"/>
      <c r="C5" s="53" t="s">
        <v>28</v>
      </c>
      <c r="D5" s="54" t="s">
        <v>29</v>
      </c>
      <c r="E5" s="55">
        <v>0.9620474927747817</v>
      </c>
      <c r="F5" s="55">
        <v>0.9620474927747817</v>
      </c>
      <c r="G5" s="55">
        <v>1</v>
      </c>
      <c r="H5" s="55">
        <v>1</v>
      </c>
      <c r="I5" s="55">
        <v>1</v>
      </c>
      <c r="J5" s="55">
        <v>1</v>
      </c>
      <c r="K5" s="55">
        <f t="shared" si="0"/>
        <v>0.9873491642582607</v>
      </c>
    </row>
    <row r="6" spans="2:11" ht="15" customHeight="1">
      <c r="B6" s="233"/>
      <c r="C6" s="53" t="s">
        <v>30</v>
      </c>
      <c r="D6" s="54" t="s">
        <v>31</v>
      </c>
      <c r="E6" s="55">
        <v>1</v>
      </c>
      <c r="F6" s="55">
        <v>1</v>
      </c>
      <c r="G6" s="55">
        <v>1</v>
      </c>
      <c r="H6" s="55">
        <v>1</v>
      </c>
      <c r="I6" s="55">
        <v>1</v>
      </c>
      <c r="J6" s="55">
        <v>1</v>
      </c>
      <c r="K6" s="55">
        <f t="shared" si="0"/>
        <v>1</v>
      </c>
    </row>
    <row r="7" spans="2:11" ht="15" customHeight="1">
      <c r="B7" s="233"/>
      <c r="C7" s="53" t="s">
        <v>32</v>
      </c>
      <c r="D7" s="54" t="s">
        <v>33</v>
      </c>
      <c r="E7" s="55">
        <v>0.9918744440340628</v>
      </c>
      <c r="F7" s="55">
        <v>0.9918744440340628</v>
      </c>
      <c r="G7" s="55">
        <v>1</v>
      </c>
      <c r="H7" s="55">
        <v>1</v>
      </c>
      <c r="I7" s="55">
        <v>0.9891381812696051</v>
      </c>
      <c r="J7" s="55">
        <v>0.9891381812696051</v>
      </c>
      <c r="K7" s="55">
        <f t="shared" si="0"/>
        <v>0.9936708751012225</v>
      </c>
    </row>
    <row r="8" spans="2:11" ht="15" customHeight="1">
      <c r="B8" s="233"/>
      <c r="C8" s="53" t="s">
        <v>34</v>
      </c>
      <c r="D8" s="54" t="s">
        <v>35</v>
      </c>
      <c r="E8" s="55">
        <v>1</v>
      </c>
      <c r="F8" s="55">
        <v>1</v>
      </c>
      <c r="G8" s="55">
        <v>1</v>
      </c>
      <c r="H8" s="55">
        <v>1</v>
      </c>
      <c r="I8" s="55">
        <v>1</v>
      </c>
      <c r="J8" s="55">
        <v>1</v>
      </c>
      <c r="K8" s="55">
        <f t="shared" si="0"/>
        <v>1</v>
      </c>
    </row>
    <row r="9" spans="2:11" ht="15" customHeight="1">
      <c r="B9" s="233"/>
      <c r="C9" s="53" t="s">
        <v>37</v>
      </c>
      <c r="D9" s="54" t="s">
        <v>290</v>
      </c>
      <c r="E9" s="55">
        <v>1</v>
      </c>
      <c r="F9" s="55">
        <v>1</v>
      </c>
      <c r="G9" s="55">
        <v>1</v>
      </c>
      <c r="H9" s="55">
        <v>1</v>
      </c>
      <c r="I9" s="55">
        <v>1</v>
      </c>
      <c r="J9" s="55">
        <v>1</v>
      </c>
      <c r="K9" s="55">
        <f t="shared" si="0"/>
        <v>1</v>
      </c>
    </row>
    <row r="10" spans="2:11" ht="15" customHeight="1">
      <c r="B10" s="233"/>
      <c r="C10" s="53" t="s">
        <v>39</v>
      </c>
      <c r="D10" s="54" t="s">
        <v>291</v>
      </c>
      <c r="E10" s="55">
        <v>1</v>
      </c>
      <c r="F10" s="55">
        <v>1</v>
      </c>
      <c r="G10" s="55">
        <v>1</v>
      </c>
      <c r="H10" s="55">
        <v>1</v>
      </c>
      <c r="I10" s="55">
        <v>1</v>
      </c>
      <c r="J10" s="55">
        <v>1</v>
      </c>
      <c r="K10" s="55">
        <f t="shared" si="0"/>
        <v>1</v>
      </c>
    </row>
    <row r="11" spans="2:11" ht="15" customHeight="1">
      <c r="B11" s="233"/>
      <c r="C11" s="53" t="s">
        <v>40</v>
      </c>
      <c r="D11" s="54" t="s">
        <v>41</v>
      </c>
      <c r="E11" s="55">
        <v>0.8635784973902323</v>
      </c>
      <c r="F11" s="55">
        <v>0.8635784973902323</v>
      </c>
      <c r="G11" s="55">
        <v>1</v>
      </c>
      <c r="H11" s="55">
        <v>1</v>
      </c>
      <c r="I11" s="55">
        <v>1</v>
      </c>
      <c r="J11" s="55">
        <v>1</v>
      </c>
      <c r="K11" s="55">
        <f t="shared" si="0"/>
        <v>0.9545261657967442</v>
      </c>
    </row>
    <row r="12" spans="2:11" ht="15" customHeight="1">
      <c r="B12" s="233"/>
      <c r="C12" s="53" t="s">
        <v>42</v>
      </c>
      <c r="D12" s="54" t="s">
        <v>43</v>
      </c>
      <c r="E12" s="55">
        <v>1</v>
      </c>
      <c r="F12" s="55">
        <v>1</v>
      </c>
      <c r="G12" s="55">
        <v>1</v>
      </c>
      <c r="H12" s="55">
        <v>1</v>
      </c>
      <c r="I12" s="55">
        <v>1</v>
      </c>
      <c r="J12" s="55">
        <v>1</v>
      </c>
      <c r="K12" s="55">
        <f t="shared" si="0"/>
        <v>1</v>
      </c>
    </row>
    <row r="13" spans="2:11" ht="15" customHeight="1">
      <c r="B13" s="233"/>
      <c r="C13" s="53" t="s">
        <v>45</v>
      </c>
      <c r="D13" s="54" t="s">
        <v>46</v>
      </c>
      <c r="E13" s="55">
        <v>1</v>
      </c>
      <c r="F13" s="55">
        <v>1</v>
      </c>
      <c r="G13" s="55">
        <v>1</v>
      </c>
      <c r="H13" s="55">
        <v>1</v>
      </c>
      <c r="I13" s="55">
        <v>1</v>
      </c>
      <c r="J13" s="55">
        <v>1</v>
      </c>
      <c r="K13" s="55">
        <f t="shared" si="0"/>
        <v>1</v>
      </c>
    </row>
    <row r="14" spans="2:11" ht="15" customHeight="1">
      <c r="B14" s="233"/>
      <c r="C14" s="53" t="s">
        <v>47</v>
      </c>
      <c r="D14" s="54" t="s">
        <v>48</v>
      </c>
      <c r="E14" s="55">
        <v>1</v>
      </c>
      <c r="F14" s="55">
        <v>1</v>
      </c>
      <c r="G14" s="55">
        <v>1</v>
      </c>
      <c r="H14" s="55">
        <v>1</v>
      </c>
      <c r="I14" s="55">
        <v>1</v>
      </c>
      <c r="J14" s="55">
        <v>1</v>
      </c>
      <c r="K14" s="55">
        <f t="shared" si="0"/>
        <v>1</v>
      </c>
    </row>
    <row r="15" spans="2:11" ht="15" customHeight="1">
      <c r="B15" s="233"/>
      <c r="C15" s="53" t="s">
        <v>51</v>
      </c>
      <c r="D15" s="54" t="s">
        <v>52</v>
      </c>
      <c r="E15" s="55">
        <v>1</v>
      </c>
      <c r="F15" s="55">
        <v>1</v>
      </c>
      <c r="G15" s="55">
        <v>1</v>
      </c>
      <c r="H15" s="55">
        <v>1</v>
      </c>
      <c r="I15" s="55">
        <v>1</v>
      </c>
      <c r="J15" s="55">
        <v>1</v>
      </c>
      <c r="K15" s="55">
        <f t="shared" si="0"/>
        <v>1</v>
      </c>
    </row>
    <row r="16" spans="2:11" ht="15" customHeight="1">
      <c r="B16" s="233"/>
      <c r="C16" s="53" t="s">
        <v>135</v>
      </c>
      <c r="D16" s="54" t="s">
        <v>136</v>
      </c>
      <c r="E16" s="55">
        <v>1</v>
      </c>
      <c r="F16" s="55">
        <v>1</v>
      </c>
      <c r="G16" s="55">
        <v>1</v>
      </c>
      <c r="H16" s="55">
        <v>1</v>
      </c>
      <c r="I16" s="55">
        <v>1</v>
      </c>
      <c r="J16" s="55">
        <v>1</v>
      </c>
      <c r="K16" s="55">
        <f t="shared" si="0"/>
        <v>1</v>
      </c>
    </row>
    <row r="17" spans="2:11" ht="15" customHeight="1">
      <c r="B17" s="233"/>
      <c r="C17" s="53" t="s">
        <v>142</v>
      </c>
      <c r="D17" s="54" t="s">
        <v>193</v>
      </c>
      <c r="E17" s="55">
        <v>1</v>
      </c>
      <c r="F17" s="55">
        <v>1</v>
      </c>
      <c r="G17" s="55">
        <v>1</v>
      </c>
      <c r="H17" s="55">
        <v>1</v>
      </c>
      <c r="I17" s="55">
        <v>1</v>
      </c>
      <c r="J17" s="55">
        <v>1</v>
      </c>
      <c r="K17" s="55">
        <f t="shared" si="0"/>
        <v>1</v>
      </c>
    </row>
    <row r="18" spans="2:11" ht="15" customHeight="1">
      <c r="B18" s="233"/>
      <c r="C18" s="53" t="s">
        <v>143</v>
      </c>
      <c r="D18" s="54" t="s">
        <v>172</v>
      </c>
      <c r="E18" s="55">
        <v>1</v>
      </c>
      <c r="F18" s="55">
        <v>1</v>
      </c>
      <c r="G18" s="55">
        <v>1</v>
      </c>
      <c r="H18" s="55">
        <v>1</v>
      </c>
      <c r="I18" s="55">
        <v>1</v>
      </c>
      <c r="J18" s="55">
        <v>1</v>
      </c>
      <c r="K18" s="55">
        <f t="shared" si="0"/>
        <v>1</v>
      </c>
    </row>
    <row r="19" spans="2:11" ht="15" customHeight="1">
      <c r="B19" s="233"/>
      <c r="C19" s="53" t="s">
        <v>144</v>
      </c>
      <c r="D19" s="54" t="s">
        <v>173</v>
      </c>
      <c r="E19" s="55">
        <v>1</v>
      </c>
      <c r="F19" s="55">
        <v>1</v>
      </c>
      <c r="G19" s="55">
        <v>1</v>
      </c>
      <c r="H19" s="55">
        <v>1</v>
      </c>
      <c r="I19" s="55">
        <v>1</v>
      </c>
      <c r="J19" s="55">
        <v>1</v>
      </c>
      <c r="K19" s="55">
        <f t="shared" si="0"/>
        <v>1</v>
      </c>
    </row>
    <row r="20" spans="2:11" ht="15" customHeight="1">
      <c r="B20" s="233"/>
      <c r="C20" s="53" t="s">
        <v>145</v>
      </c>
      <c r="D20" s="54" t="s">
        <v>292</v>
      </c>
      <c r="E20" s="55">
        <v>1</v>
      </c>
      <c r="F20" s="55">
        <v>1</v>
      </c>
      <c r="G20" s="55">
        <v>1</v>
      </c>
      <c r="H20" s="55">
        <v>1</v>
      </c>
      <c r="I20" s="55">
        <v>1</v>
      </c>
      <c r="J20" s="55">
        <v>1</v>
      </c>
      <c r="K20" s="55">
        <f t="shared" si="0"/>
        <v>1</v>
      </c>
    </row>
    <row r="21" spans="2:11" ht="15" customHeight="1">
      <c r="B21" s="233"/>
      <c r="C21" s="53" t="s">
        <v>146</v>
      </c>
      <c r="D21" s="54" t="s">
        <v>174</v>
      </c>
      <c r="E21" s="55">
        <v>1</v>
      </c>
      <c r="F21" s="55">
        <v>1</v>
      </c>
      <c r="G21" s="55">
        <v>1</v>
      </c>
      <c r="H21" s="55">
        <v>1</v>
      </c>
      <c r="I21" s="55">
        <v>1</v>
      </c>
      <c r="J21" s="55">
        <v>1</v>
      </c>
      <c r="K21" s="55">
        <f t="shared" si="0"/>
        <v>1</v>
      </c>
    </row>
    <row r="22" spans="2:11" ht="15" customHeight="1">
      <c r="B22" s="233"/>
      <c r="C22" s="53" t="s">
        <v>147</v>
      </c>
      <c r="D22" s="54" t="s">
        <v>293</v>
      </c>
      <c r="E22" s="55">
        <v>1</v>
      </c>
      <c r="F22" s="55">
        <v>1</v>
      </c>
      <c r="G22" s="55">
        <v>1</v>
      </c>
      <c r="H22" s="55">
        <v>1</v>
      </c>
      <c r="I22" s="55">
        <v>1</v>
      </c>
      <c r="J22" s="55">
        <v>1</v>
      </c>
      <c r="K22" s="55">
        <f t="shared" si="0"/>
        <v>1</v>
      </c>
    </row>
    <row r="23" spans="2:11" ht="15" customHeight="1">
      <c r="B23" s="233"/>
      <c r="C23" s="53" t="s">
        <v>148</v>
      </c>
      <c r="D23" s="54" t="s">
        <v>175</v>
      </c>
      <c r="E23" s="55">
        <v>1</v>
      </c>
      <c r="F23" s="55">
        <v>1</v>
      </c>
      <c r="G23" s="55">
        <v>1</v>
      </c>
      <c r="H23" s="55">
        <v>1</v>
      </c>
      <c r="I23" s="55">
        <v>1</v>
      </c>
      <c r="J23" s="55">
        <v>1</v>
      </c>
      <c r="K23" s="55">
        <f>AVERAGE(E23:J23)</f>
        <v>1</v>
      </c>
    </row>
    <row r="24" spans="2:11" ht="15" customHeight="1">
      <c r="B24" s="233"/>
      <c r="C24" s="53" t="s">
        <v>149</v>
      </c>
      <c r="D24" s="54" t="s">
        <v>176</v>
      </c>
      <c r="E24" s="55">
        <v>1</v>
      </c>
      <c r="F24" s="55">
        <v>1</v>
      </c>
      <c r="G24" s="55">
        <v>1</v>
      </c>
      <c r="H24" s="55">
        <v>1</v>
      </c>
      <c r="I24" s="55">
        <v>1</v>
      </c>
      <c r="J24" s="55">
        <v>1</v>
      </c>
      <c r="K24" s="55">
        <f t="shared" si="0"/>
        <v>1</v>
      </c>
    </row>
    <row r="25" spans="2:11" ht="15" customHeight="1">
      <c r="B25" s="233"/>
      <c r="C25" s="53" t="s">
        <v>150</v>
      </c>
      <c r="D25" s="54" t="s">
        <v>177</v>
      </c>
      <c r="E25" s="55">
        <v>1</v>
      </c>
      <c r="F25" s="55">
        <v>1</v>
      </c>
      <c r="G25" s="55">
        <v>1</v>
      </c>
      <c r="H25" s="55">
        <v>1</v>
      </c>
      <c r="I25" s="55">
        <v>1</v>
      </c>
      <c r="J25" s="55">
        <v>1</v>
      </c>
      <c r="K25" s="55">
        <f t="shared" si="0"/>
        <v>1</v>
      </c>
    </row>
    <row r="26" spans="2:11" ht="15" customHeight="1">
      <c r="B26" s="233"/>
      <c r="C26" s="53" t="s">
        <v>151</v>
      </c>
      <c r="D26" s="54" t="s">
        <v>348</v>
      </c>
      <c r="E26" s="55">
        <v>1</v>
      </c>
      <c r="F26" s="55">
        <v>1</v>
      </c>
      <c r="G26" s="55">
        <v>1</v>
      </c>
      <c r="H26" s="55">
        <v>1</v>
      </c>
      <c r="I26" s="55">
        <v>1</v>
      </c>
      <c r="J26" s="55">
        <v>1</v>
      </c>
      <c r="K26" s="55">
        <f t="shared" si="0"/>
        <v>1</v>
      </c>
    </row>
    <row r="27" spans="2:11" ht="15" customHeight="1">
      <c r="B27" s="233"/>
      <c r="C27" s="53" t="s">
        <v>152</v>
      </c>
      <c r="D27" s="54" t="s">
        <v>314</v>
      </c>
      <c r="E27" s="55">
        <v>1</v>
      </c>
      <c r="F27" s="55">
        <v>1</v>
      </c>
      <c r="G27" s="55">
        <v>1</v>
      </c>
      <c r="H27" s="55">
        <v>1</v>
      </c>
      <c r="I27" s="55">
        <v>1</v>
      </c>
      <c r="J27" s="55">
        <v>1</v>
      </c>
      <c r="K27" s="55">
        <f t="shared" si="0"/>
        <v>1</v>
      </c>
    </row>
    <row r="28" spans="2:11" ht="15" customHeight="1">
      <c r="B28" s="233"/>
      <c r="C28" s="53" t="s">
        <v>153</v>
      </c>
      <c r="D28" s="54" t="s">
        <v>316</v>
      </c>
      <c r="E28" s="55">
        <v>1</v>
      </c>
      <c r="F28" s="55">
        <v>1</v>
      </c>
      <c r="G28" s="55">
        <v>1</v>
      </c>
      <c r="H28" s="55">
        <v>1</v>
      </c>
      <c r="I28" s="55">
        <v>1</v>
      </c>
      <c r="J28" s="55">
        <v>1</v>
      </c>
      <c r="K28" s="55">
        <f t="shared" si="0"/>
        <v>1</v>
      </c>
    </row>
    <row r="29" spans="2:11" ht="15" customHeight="1">
      <c r="B29" s="233"/>
      <c r="C29" s="53" t="s">
        <v>154</v>
      </c>
      <c r="D29" s="54" t="s">
        <v>294</v>
      </c>
      <c r="E29" s="55">
        <v>0.8526326345287109</v>
      </c>
      <c r="F29" s="55">
        <v>0.8526326345287109</v>
      </c>
      <c r="G29" s="55">
        <v>1</v>
      </c>
      <c r="H29" s="55">
        <v>1</v>
      </c>
      <c r="I29" s="55">
        <v>1</v>
      </c>
      <c r="J29" s="55">
        <v>1</v>
      </c>
      <c r="K29" s="55">
        <f t="shared" si="0"/>
        <v>0.9508775448429035</v>
      </c>
    </row>
    <row r="30" spans="2:11" ht="15" customHeight="1">
      <c r="B30" s="233"/>
      <c r="C30" s="53" t="s">
        <v>155</v>
      </c>
      <c r="D30" s="54" t="s">
        <v>178</v>
      </c>
      <c r="E30" s="55">
        <v>1</v>
      </c>
      <c r="F30" s="55">
        <v>1</v>
      </c>
      <c r="G30" s="55">
        <v>1</v>
      </c>
      <c r="H30" s="55">
        <v>1</v>
      </c>
      <c r="I30" s="55">
        <v>1</v>
      </c>
      <c r="J30" s="55">
        <v>1</v>
      </c>
      <c r="K30" s="55">
        <f t="shared" si="0"/>
        <v>1</v>
      </c>
    </row>
    <row r="31" spans="2:11" ht="15" customHeight="1">
      <c r="B31" s="233"/>
      <c r="C31" s="53" t="s">
        <v>156</v>
      </c>
      <c r="D31" s="54" t="s">
        <v>179</v>
      </c>
      <c r="E31" s="55">
        <v>1</v>
      </c>
      <c r="F31" s="55">
        <v>1</v>
      </c>
      <c r="G31" s="55">
        <v>1</v>
      </c>
      <c r="H31" s="55">
        <v>1</v>
      </c>
      <c r="I31" s="55">
        <v>1</v>
      </c>
      <c r="J31" s="55">
        <v>1</v>
      </c>
      <c r="K31" s="55">
        <f t="shared" si="0"/>
        <v>1</v>
      </c>
    </row>
    <row r="32" spans="2:11" ht="15" customHeight="1">
      <c r="B32" s="233"/>
      <c r="C32" s="53" t="s">
        <v>157</v>
      </c>
      <c r="D32" s="54" t="s">
        <v>295</v>
      </c>
      <c r="E32" s="55">
        <v>1</v>
      </c>
      <c r="F32" s="55">
        <v>1</v>
      </c>
      <c r="G32" s="55">
        <v>1</v>
      </c>
      <c r="H32" s="55">
        <v>1</v>
      </c>
      <c r="I32" s="55">
        <v>1</v>
      </c>
      <c r="J32" s="55">
        <v>1</v>
      </c>
      <c r="K32" s="55">
        <f t="shared" si="0"/>
        <v>1</v>
      </c>
    </row>
    <row r="33" spans="2:11" ht="15" customHeight="1">
      <c r="B33" s="233"/>
      <c r="C33" s="53" t="s">
        <v>158</v>
      </c>
      <c r="D33" s="54" t="s">
        <v>180</v>
      </c>
      <c r="E33" s="55">
        <v>1</v>
      </c>
      <c r="F33" s="55">
        <v>1</v>
      </c>
      <c r="G33" s="55">
        <v>1</v>
      </c>
      <c r="H33" s="55">
        <v>1</v>
      </c>
      <c r="I33" s="55">
        <v>1</v>
      </c>
      <c r="J33" s="55">
        <v>1</v>
      </c>
      <c r="K33" s="55">
        <f t="shared" si="0"/>
        <v>1</v>
      </c>
    </row>
    <row r="34" spans="2:11" ht="15" customHeight="1">
      <c r="B34" s="233"/>
      <c r="C34" s="53" t="s">
        <v>159</v>
      </c>
      <c r="D34" s="54" t="s">
        <v>181</v>
      </c>
      <c r="E34" s="55">
        <v>1</v>
      </c>
      <c r="F34" s="55">
        <v>1</v>
      </c>
      <c r="G34" s="55">
        <v>1</v>
      </c>
      <c r="H34" s="55">
        <v>1</v>
      </c>
      <c r="I34" s="55">
        <v>1</v>
      </c>
      <c r="J34" s="55">
        <v>1</v>
      </c>
      <c r="K34" s="55">
        <f t="shared" si="0"/>
        <v>1</v>
      </c>
    </row>
    <row r="35" spans="2:11" ht="15" customHeight="1">
      <c r="B35" s="233"/>
      <c r="C35" s="53" t="s">
        <v>160</v>
      </c>
      <c r="D35" s="54" t="s">
        <v>296</v>
      </c>
      <c r="E35" s="55">
        <v>1</v>
      </c>
      <c r="F35" s="55">
        <v>1</v>
      </c>
      <c r="G35" s="55">
        <v>1</v>
      </c>
      <c r="H35" s="55">
        <v>1</v>
      </c>
      <c r="I35" s="55">
        <v>1</v>
      </c>
      <c r="J35" s="55">
        <v>1</v>
      </c>
      <c r="K35" s="55">
        <f t="shared" si="0"/>
        <v>1</v>
      </c>
    </row>
    <row r="36" spans="2:11" ht="15" customHeight="1">
      <c r="B36" s="233"/>
      <c r="C36" s="53" t="s">
        <v>161</v>
      </c>
      <c r="D36" s="54" t="s">
        <v>182</v>
      </c>
      <c r="E36" s="55">
        <v>0.8745194306768327</v>
      </c>
      <c r="F36" s="55">
        <v>0.8745194306768327</v>
      </c>
      <c r="G36" s="55">
        <v>1</v>
      </c>
      <c r="H36" s="55">
        <v>1</v>
      </c>
      <c r="I36" s="55">
        <v>1</v>
      </c>
      <c r="J36" s="55">
        <v>1</v>
      </c>
      <c r="K36" s="55">
        <f t="shared" si="0"/>
        <v>0.9581731435589442</v>
      </c>
    </row>
    <row r="37" spans="2:11" ht="15" customHeight="1">
      <c r="B37" s="233"/>
      <c r="C37" s="53" t="s">
        <v>162</v>
      </c>
      <c r="D37" s="54" t="s">
        <v>183</v>
      </c>
      <c r="E37" s="55">
        <v>1</v>
      </c>
      <c r="F37" s="55">
        <v>1</v>
      </c>
      <c r="G37" s="55">
        <v>1</v>
      </c>
      <c r="H37" s="55">
        <v>1</v>
      </c>
      <c r="I37" s="55">
        <v>1</v>
      </c>
      <c r="J37" s="55">
        <v>1</v>
      </c>
      <c r="K37" s="55">
        <f t="shared" si="0"/>
        <v>1</v>
      </c>
    </row>
    <row r="38" spans="2:11" ht="15" customHeight="1">
      <c r="B38" s="233"/>
      <c r="C38" s="53" t="s">
        <v>163</v>
      </c>
      <c r="D38" s="54" t="s">
        <v>184</v>
      </c>
      <c r="E38" s="55">
        <v>1</v>
      </c>
      <c r="F38" s="55">
        <v>1</v>
      </c>
      <c r="G38" s="55">
        <v>1</v>
      </c>
      <c r="H38" s="55">
        <v>1</v>
      </c>
      <c r="I38" s="55">
        <v>1</v>
      </c>
      <c r="J38" s="55">
        <v>1</v>
      </c>
      <c r="K38" s="55">
        <f t="shared" si="0"/>
        <v>1</v>
      </c>
    </row>
    <row r="39" spans="2:11" ht="15" customHeight="1">
      <c r="B39" s="233"/>
      <c r="C39" s="53" t="s">
        <v>164</v>
      </c>
      <c r="D39" s="54" t="s">
        <v>185</v>
      </c>
      <c r="E39" s="55">
        <v>1</v>
      </c>
      <c r="F39" s="55">
        <v>1</v>
      </c>
      <c r="G39" s="55">
        <v>1</v>
      </c>
      <c r="H39" s="55">
        <v>1</v>
      </c>
      <c r="I39" s="55">
        <v>1</v>
      </c>
      <c r="J39" s="55">
        <v>1</v>
      </c>
      <c r="K39" s="55">
        <f t="shared" si="0"/>
        <v>1</v>
      </c>
    </row>
    <row r="40" spans="2:11" ht="15" customHeight="1">
      <c r="B40" s="233"/>
      <c r="C40" s="53" t="s">
        <v>165</v>
      </c>
      <c r="D40" s="54" t="s">
        <v>186</v>
      </c>
      <c r="E40" s="55">
        <v>1</v>
      </c>
      <c r="F40" s="55">
        <v>1</v>
      </c>
      <c r="G40" s="55">
        <v>1</v>
      </c>
      <c r="H40" s="55">
        <v>1</v>
      </c>
      <c r="I40" s="55">
        <v>1</v>
      </c>
      <c r="J40" s="55">
        <v>1</v>
      </c>
      <c r="K40" s="55">
        <f t="shared" si="0"/>
        <v>1</v>
      </c>
    </row>
    <row r="41" spans="2:11" ht="15" customHeight="1">
      <c r="B41" s="233"/>
      <c r="C41" s="53" t="s">
        <v>166</v>
      </c>
      <c r="D41" s="54" t="s">
        <v>187</v>
      </c>
      <c r="E41" s="55">
        <v>0.8602834186196032</v>
      </c>
      <c r="F41" s="55">
        <v>0.8602834186196032</v>
      </c>
      <c r="G41" s="55">
        <v>1</v>
      </c>
      <c r="H41" s="55">
        <v>1</v>
      </c>
      <c r="I41" s="55">
        <v>1</v>
      </c>
      <c r="J41" s="55">
        <v>1</v>
      </c>
      <c r="K41" s="55">
        <f t="shared" si="0"/>
        <v>0.9534278062065344</v>
      </c>
    </row>
    <row r="42" spans="2:11" ht="15" customHeight="1">
      <c r="B42" s="233"/>
      <c r="C42" s="53" t="s">
        <v>167</v>
      </c>
      <c r="D42" s="54" t="s">
        <v>188</v>
      </c>
      <c r="E42" s="55">
        <v>1</v>
      </c>
      <c r="F42" s="55">
        <v>1</v>
      </c>
      <c r="G42" s="55">
        <v>1</v>
      </c>
      <c r="H42" s="55">
        <v>1</v>
      </c>
      <c r="I42" s="55">
        <v>1</v>
      </c>
      <c r="J42" s="55">
        <v>1</v>
      </c>
      <c r="K42" s="55">
        <f t="shared" si="0"/>
        <v>1</v>
      </c>
    </row>
    <row r="43" spans="2:11" ht="15" customHeight="1">
      <c r="B43" s="233"/>
      <c r="C43" s="53" t="s">
        <v>168</v>
      </c>
      <c r="D43" s="54" t="s">
        <v>189</v>
      </c>
      <c r="E43" s="55">
        <v>1</v>
      </c>
      <c r="F43" s="55">
        <v>1</v>
      </c>
      <c r="G43" s="55">
        <v>1</v>
      </c>
      <c r="H43" s="55">
        <v>1</v>
      </c>
      <c r="I43" s="55">
        <v>1</v>
      </c>
      <c r="J43" s="55">
        <v>1</v>
      </c>
      <c r="K43" s="55">
        <f t="shared" si="0"/>
        <v>1</v>
      </c>
    </row>
    <row r="44" spans="2:11" ht="15" customHeight="1">
      <c r="B44" s="233"/>
      <c r="C44" s="53" t="s">
        <v>169</v>
      </c>
      <c r="D44" s="54" t="s">
        <v>190</v>
      </c>
      <c r="E44" s="55">
        <v>1</v>
      </c>
      <c r="F44" s="55">
        <v>1</v>
      </c>
      <c r="G44" s="55">
        <v>1</v>
      </c>
      <c r="H44" s="55">
        <v>1</v>
      </c>
      <c r="I44" s="55">
        <v>1</v>
      </c>
      <c r="J44" s="55">
        <v>1</v>
      </c>
      <c r="K44" s="55">
        <f t="shared" si="0"/>
        <v>1</v>
      </c>
    </row>
    <row r="45" spans="2:11" ht="15" customHeight="1">
      <c r="B45" s="233"/>
      <c r="C45" s="53" t="s">
        <v>170</v>
      </c>
      <c r="D45" s="54" t="s">
        <v>191</v>
      </c>
      <c r="E45" s="55">
        <v>1</v>
      </c>
      <c r="F45" s="55">
        <v>1</v>
      </c>
      <c r="G45" s="55">
        <v>1</v>
      </c>
      <c r="H45" s="55">
        <v>1</v>
      </c>
      <c r="I45" s="55">
        <v>1</v>
      </c>
      <c r="J45" s="55">
        <v>1</v>
      </c>
      <c r="K45" s="55">
        <f t="shared" si="0"/>
        <v>1</v>
      </c>
    </row>
    <row r="46" spans="2:11" ht="15" customHeight="1">
      <c r="B46" s="233"/>
      <c r="C46" s="53" t="s">
        <v>171</v>
      </c>
      <c r="D46" s="54" t="s">
        <v>192</v>
      </c>
      <c r="E46" s="55">
        <v>1</v>
      </c>
      <c r="F46" s="55">
        <v>1</v>
      </c>
      <c r="G46" s="55">
        <v>1</v>
      </c>
      <c r="H46" s="55">
        <v>1</v>
      </c>
      <c r="I46" s="55">
        <v>1</v>
      </c>
      <c r="J46" s="55">
        <v>1</v>
      </c>
      <c r="K46" s="55">
        <f t="shared" si="0"/>
        <v>1</v>
      </c>
    </row>
    <row r="47" spans="2:11" ht="15" customHeight="1">
      <c r="B47" s="233"/>
      <c r="C47" s="53" t="s">
        <v>231</v>
      </c>
      <c r="D47" s="54" t="s">
        <v>245</v>
      </c>
      <c r="E47" s="55">
        <v>0.8950095088202505</v>
      </c>
      <c r="F47" s="55">
        <v>1</v>
      </c>
      <c r="G47" s="55">
        <v>1</v>
      </c>
      <c r="H47" s="55">
        <v>1</v>
      </c>
      <c r="I47" s="55">
        <v>1</v>
      </c>
      <c r="J47" s="55">
        <v>1</v>
      </c>
      <c r="K47" s="55">
        <f t="shared" si="0"/>
        <v>0.9825015848033751</v>
      </c>
    </row>
    <row r="48" spans="2:11" ht="15" customHeight="1">
      <c r="B48" s="233"/>
      <c r="C48" s="53" t="s">
        <v>232</v>
      </c>
      <c r="D48" s="54" t="s">
        <v>351</v>
      </c>
      <c r="E48" s="55">
        <v>1</v>
      </c>
      <c r="F48" s="55">
        <v>1</v>
      </c>
      <c r="G48" s="55">
        <v>1</v>
      </c>
      <c r="H48" s="55">
        <v>1</v>
      </c>
      <c r="I48" s="55">
        <v>1</v>
      </c>
      <c r="J48" s="55">
        <v>1</v>
      </c>
      <c r="K48" s="55">
        <f t="shared" si="0"/>
        <v>1</v>
      </c>
    </row>
    <row r="49" spans="2:11" ht="15" customHeight="1">
      <c r="B49" s="233"/>
      <c r="C49" s="53" t="s">
        <v>233</v>
      </c>
      <c r="D49" s="54" t="s">
        <v>243</v>
      </c>
      <c r="E49" s="55">
        <v>1</v>
      </c>
      <c r="F49" s="55">
        <v>1</v>
      </c>
      <c r="G49" s="55">
        <v>1</v>
      </c>
      <c r="H49" s="55">
        <v>1</v>
      </c>
      <c r="I49" s="55">
        <v>1</v>
      </c>
      <c r="J49" s="55">
        <v>1</v>
      </c>
      <c r="K49" s="55">
        <f t="shared" si="0"/>
        <v>1</v>
      </c>
    </row>
    <row r="50" spans="2:11" ht="15" customHeight="1">
      <c r="B50" s="233"/>
      <c r="C50" s="53" t="s">
        <v>234</v>
      </c>
      <c r="D50" s="54" t="s">
        <v>244</v>
      </c>
      <c r="E50" s="55">
        <v>1</v>
      </c>
      <c r="F50" s="55">
        <v>1</v>
      </c>
      <c r="G50" s="55">
        <v>1</v>
      </c>
      <c r="H50" s="55">
        <v>1</v>
      </c>
      <c r="I50" s="55">
        <v>1</v>
      </c>
      <c r="J50" s="55">
        <v>1</v>
      </c>
      <c r="K50" s="55">
        <f t="shared" si="0"/>
        <v>1</v>
      </c>
    </row>
    <row r="51" spans="2:11" ht="15" customHeight="1">
      <c r="B51" s="233"/>
      <c r="C51" s="53" t="s">
        <v>235</v>
      </c>
      <c r="D51" s="54" t="s">
        <v>346</v>
      </c>
      <c r="E51" s="55">
        <v>0.9011644229010898</v>
      </c>
      <c r="F51" s="55">
        <v>0.9011644229010898</v>
      </c>
      <c r="G51" s="55">
        <v>0.9011644229010898</v>
      </c>
      <c r="H51" s="55">
        <v>0.9011644229010898</v>
      </c>
      <c r="I51" s="55">
        <v>0.9011644229010898</v>
      </c>
      <c r="J51" s="55">
        <v>1</v>
      </c>
      <c r="K51" s="55">
        <f t="shared" si="0"/>
        <v>0.9176370190842414</v>
      </c>
    </row>
    <row r="52" spans="2:11" ht="15" customHeight="1">
      <c r="B52" s="233"/>
      <c r="C52" s="53" t="s">
        <v>236</v>
      </c>
      <c r="D52" s="54" t="s">
        <v>297</v>
      </c>
      <c r="E52" s="55">
        <v>0.8518381997207798</v>
      </c>
      <c r="F52" s="55">
        <v>0.8518381997207798</v>
      </c>
      <c r="G52" s="55">
        <v>0.8518381997207798</v>
      </c>
      <c r="H52" s="55">
        <v>0.9549607663350734</v>
      </c>
      <c r="I52" s="55">
        <v>0.9549607663350734</v>
      </c>
      <c r="J52" s="55">
        <v>1</v>
      </c>
      <c r="K52" s="55">
        <f t="shared" si="0"/>
        <v>0.9109060219720811</v>
      </c>
    </row>
    <row r="53" spans="2:11" ht="15" customHeight="1">
      <c r="B53" s="233"/>
      <c r="C53" s="53" t="s">
        <v>237</v>
      </c>
      <c r="D53" s="54" t="s">
        <v>298</v>
      </c>
      <c r="E53" s="55">
        <v>1</v>
      </c>
      <c r="F53" s="55">
        <v>1</v>
      </c>
      <c r="G53" s="55">
        <v>1</v>
      </c>
      <c r="H53" s="55">
        <v>1</v>
      </c>
      <c r="I53" s="55">
        <v>1</v>
      </c>
      <c r="J53" s="55">
        <v>1</v>
      </c>
      <c r="K53" s="55">
        <f t="shared" si="0"/>
        <v>1</v>
      </c>
    </row>
    <row r="54" spans="2:11" ht="15" customHeight="1">
      <c r="B54" s="233"/>
      <c r="C54" s="53" t="s">
        <v>268</v>
      </c>
      <c r="D54" s="54" t="s">
        <v>246</v>
      </c>
      <c r="E54" s="55">
        <v>1</v>
      </c>
      <c r="F54" s="55">
        <v>1</v>
      </c>
      <c r="G54" s="55">
        <v>1</v>
      </c>
      <c r="H54" s="55">
        <v>1</v>
      </c>
      <c r="I54" s="55">
        <v>1</v>
      </c>
      <c r="J54" s="55">
        <v>1</v>
      </c>
      <c r="K54" s="55">
        <f t="shared" si="0"/>
        <v>1</v>
      </c>
    </row>
    <row r="55" spans="2:11" ht="15" customHeight="1">
      <c r="B55" s="233"/>
      <c r="C55" s="53" t="s">
        <v>239</v>
      </c>
      <c r="D55" s="54" t="s">
        <v>247</v>
      </c>
      <c r="E55" s="55">
        <v>1</v>
      </c>
      <c r="F55" s="55">
        <v>0.9829497016197783</v>
      </c>
      <c r="G55" s="55">
        <v>1</v>
      </c>
      <c r="H55" s="55">
        <v>1</v>
      </c>
      <c r="I55" s="55">
        <v>1</v>
      </c>
      <c r="J55" s="55">
        <v>1</v>
      </c>
      <c r="K55" s="55">
        <f t="shared" si="0"/>
        <v>0.9971582836032965</v>
      </c>
    </row>
    <row r="56" spans="2:11" ht="15" customHeight="1">
      <c r="B56" s="233"/>
      <c r="C56" s="53" t="s">
        <v>240</v>
      </c>
      <c r="D56" s="54" t="s">
        <v>248</v>
      </c>
      <c r="E56" s="55">
        <v>1</v>
      </c>
      <c r="F56" s="55">
        <v>1</v>
      </c>
      <c r="G56" s="55">
        <v>1</v>
      </c>
      <c r="H56" s="55">
        <v>1</v>
      </c>
      <c r="I56" s="55">
        <v>1</v>
      </c>
      <c r="J56" s="55">
        <v>1</v>
      </c>
      <c r="K56" s="55">
        <f t="shared" si="0"/>
        <v>1</v>
      </c>
    </row>
    <row r="57" spans="2:11" ht="15" customHeight="1">
      <c r="B57" s="233"/>
      <c r="C57" s="53" t="s">
        <v>241</v>
      </c>
      <c r="D57" s="54" t="s">
        <v>249</v>
      </c>
      <c r="E57" s="55">
        <v>1</v>
      </c>
      <c r="F57" s="55">
        <v>1</v>
      </c>
      <c r="G57" s="55">
        <v>1</v>
      </c>
      <c r="H57" s="55">
        <v>1</v>
      </c>
      <c r="I57" s="55">
        <v>1</v>
      </c>
      <c r="J57" s="55">
        <v>0.9472384384048862</v>
      </c>
      <c r="K57" s="55">
        <f t="shared" si="0"/>
        <v>0.9912064064008144</v>
      </c>
    </row>
    <row r="58" spans="2:11" ht="15" customHeight="1">
      <c r="B58" s="234"/>
      <c r="C58" s="53"/>
      <c r="D58" s="56" t="s">
        <v>308</v>
      </c>
      <c r="E58" s="55">
        <v>0.9853779827701619</v>
      </c>
      <c r="F58" s="55">
        <v>0.9864960991522448</v>
      </c>
      <c r="G58" s="55">
        <v>0.995076544991363</v>
      </c>
      <c r="H58" s="55">
        <v>0.9972227352519303</v>
      </c>
      <c r="I58" s="55">
        <v>0.9970225098257176</v>
      </c>
      <c r="J58" s="55">
        <v>0.9987129948255133</v>
      </c>
      <c r="K58" s="55">
        <f t="shared" si="0"/>
        <v>0.9933181444694886</v>
      </c>
    </row>
    <row r="59" spans="2:11" ht="15" customHeight="1">
      <c r="B59" s="197" t="s">
        <v>117</v>
      </c>
      <c r="C59" s="24" t="s">
        <v>118</v>
      </c>
      <c r="D59" s="57" t="s">
        <v>56</v>
      </c>
      <c r="E59" s="58">
        <v>0.9711144313140729</v>
      </c>
      <c r="F59" s="58">
        <v>0.9746288273895853</v>
      </c>
      <c r="G59" s="58">
        <v>0.9884635100562928</v>
      </c>
      <c r="H59" s="58">
        <v>0.9745058471769832</v>
      </c>
      <c r="I59" s="58">
        <v>0.9843915642669167</v>
      </c>
      <c r="J59" s="58">
        <v>0.9921671064588851</v>
      </c>
      <c r="K59" s="58">
        <f t="shared" si="0"/>
        <v>0.9808785477771226</v>
      </c>
    </row>
    <row r="60" spans="2:11" ht="15" customHeight="1">
      <c r="B60" s="198"/>
      <c r="C60" s="24" t="s">
        <v>119</v>
      </c>
      <c r="D60" s="57" t="s">
        <v>59</v>
      </c>
      <c r="E60" s="58">
        <v>1</v>
      </c>
      <c r="F60" s="58">
        <v>1</v>
      </c>
      <c r="G60" s="58">
        <v>1</v>
      </c>
      <c r="H60" s="58">
        <v>1</v>
      </c>
      <c r="I60" s="58">
        <v>1</v>
      </c>
      <c r="J60" s="58">
        <v>1</v>
      </c>
      <c r="K60" s="58">
        <f>AVERAGE(E60:J60)</f>
        <v>1</v>
      </c>
    </row>
    <row r="61" spans="2:11" ht="15" customHeight="1">
      <c r="B61" s="198"/>
      <c r="C61" s="24" t="s">
        <v>120</v>
      </c>
      <c r="D61" s="57" t="s">
        <v>63</v>
      </c>
      <c r="E61" s="58">
        <v>0.9690740907298377</v>
      </c>
      <c r="F61" s="58">
        <v>0.9598724219760756</v>
      </c>
      <c r="G61" s="58">
        <v>0.9668601553905866</v>
      </c>
      <c r="H61" s="58">
        <v>0.9661337078573949</v>
      </c>
      <c r="I61" s="58">
        <v>0.9421955320017434</v>
      </c>
      <c r="J61" s="58">
        <v>1</v>
      </c>
      <c r="K61" s="58">
        <f t="shared" si="0"/>
        <v>0.9673559846592731</v>
      </c>
    </row>
    <row r="62" spans="2:11" ht="15" customHeight="1">
      <c r="B62" s="198"/>
      <c r="C62" s="24" t="s">
        <v>121</v>
      </c>
      <c r="D62" s="57" t="s">
        <v>66</v>
      </c>
      <c r="E62" s="58">
        <v>1</v>
      </c>
      <c r="F62" s="58">
        <v>1</v>
      </c>
      <c r="G62" s="58">
        <v>1</v>
      </c>
      <c r="H62" s="58">
        <v>1</v>
      </c>
      <c r="I62" s="58">
        <v>1</v>
      </c>
      <c r="J62" s="58">
        <v>1</v>
      </c>
      <c r="K62" s="58">
        <f t="shared" si="0"/>
        <v>1</v>
      </c>
    </row>
    <row r="63" spans="2:11" ht="15" customHeight="1">
      <c r="B63" s="198"/>
      <c r="C63" s="24" t="s">
        <v>122</v>
      </c>
      <c r="D63" s="57" t="s">
        <v>68</v>
      </c>
      <c r="E63" s="58">
        <v>1</v>
      </c>
      <c r="F63" s="58">
        <v>1</v>
      </c>
      <c r="G63" s="58">
        <v>1</v>
      </c>
      <c r="H63" s="58">
        <v>1</v>
      </c>
      <c r="I63" s="58">
        <v>1</v>
      </c>
      <c r="J63" s="58">
        <v>1</v>
      </c>
      <c r="K63" s="58">
        <f t="shared" si="0"/>
        <v>1</v>
      </c>
    </row>
    <row r="64" spans="2:11" ht="15" customHeight="1">
      <c r="B64" s="198"/>
      <c r="C64" s="24" t="s">
        <v>123</v>
      </c>
      <c r="D64" s="57" t="s">
        <v>70</v>
      </c>
      <c r="E64" s="58">
        <v>1</v>
      </c>
      <c r="F64" s="58">
        <v>1</v>
      </c>
      <c r="G64" s="58">
        <v>1</v>
      </c>
      <c r="H64" s="58">
        <v>1</v>
      </c>
      <c r="I64" s="58">
        <v>1</v>
      </c>
      <c r="J64" s="58">
        <v>1</v>
      </c>
      <c r="K64" s="58">
        <f t="shared" si="0"/>
        <v>1</v>
      </c>
    </row>
    <row r="65" spans="2:11" ht="15" customHeight="1">
      <c r="B65" s="198"/>
      <c r="C65" s="24" t="s">
        <v>124</v>
      </c>
      <c r="D65" s="57" t="s">
        <v>72</v>
      </c>
      <c r="E65" s="58">
        <v>0.9545074990128618</v>
      </c>
      <c r="F65" s="58">
        <v>0.9317612485192928</v>
      </c>
      <c r="G65" s="58">
        <v>0.9088013878190395</v>
      </c>
      <c r="H65" s="58">
        <v>0.9282593357369874</v>
      </c>
      <c r="I65" s="58">
        <v>0.924155430554027</v>
      </c>
      <c r="J65" s="58">
        <v>0.9083741674056715</v>
      </c>
      <c r="K65" s="58">
        <f t="shared" si="0"/>
        <v>0.92597651150798</v>
      </c>
    </row>
    <row r="66" spans="2:11" ht="15" customHeight="1">
      <c r="B66" s="198"/>
      <c r="C66" s="24" t="s">
        <v>227</v>
      </c>
      <c r="D66" s="57" t="s">
        <v>215</v>
      </c>
      <c r="E66" s="58">
        <v>1</v>
      </c>
      <c r="F66" s="58">
        <v>1</v>
      </c>
      <c r="G66" s="58">
        <v>1</v>
      </c>
      <c r="H66" s="58">
        <v>0.9510561235937047</v>
      </c>
      <c r="I66" s="58">
        <v>0.9790240529687305</v>
      </c>
      <c r="J66" s="58">
        <v>0.979019474067392</v>
      </c>
      <c r="K66" s="58">
        <f t="shared" si="0"/>
        <v>0.9848499417716378</v>
      </c>
    </row>
    <row r="67" spans="2:11" ht="15" customHeight="1">
      <c r="B67" s="198"/>
      <c r="C67" s="59"/>
      <c r="D67" s="59" t="s">
        <v>309</v>
      </c>
      <c r="E67" s="60">
        <v>0.983493825239732</v>
      </c>
      <c r="F67" s="60">
        <v>0.9834352592956247</v>
      </c>
      <c r="G67" s="60">
        <v>0.9890046259456807</v>
      </c>
      <c r="H67" s="60">
        <v>0.980983637948389</v>
      </c>
      <c r="I67" s="60">
        <v>0.9848729259061869</v>
      </c>
      <c r="J67" s="60">
        <v>0.9918555142510038</v>
      </c>
      <c r="K67" s="60">
        <f t="shared" si="0"/>
        <v>0.9856076314311029</v>
      </c>
    </row>
    <row r="68" spans="2:11" ht="15" customHeight="1">
      <c r="B68" s="235" t="s">
        <v>230</v>
      </c>
      <c r="C68" s="61" t="s">
        <v>228</v>
      </c>
      <c r="D68" s="62" t="s">
        <v>213</v>
      </c>
      <c r="E68" s="63">
        <v>1</v>
      </c>
      <c r="F68" s="63">
        <v>1</v>
      </c>
      <c r="G68" s="63">
        <v>1</v>
      </c>
      <c r="H68" s="63">
        <v>1</v>
      </c>
      <c r="I68" s="63">
        <v>1</v>
      </c>
      <c r="J68" s="63">
        <v>1</v>
      </c>
      <c r="K68" s="63">
        <f>AVERAGE(E68:J68)</f>
        <v>1</v>
      </c>
    </row>
    <row r="69" spans="2:11" ht="15" customHeight="1">
      <c r="B69" s="236"/>
      <c r="C69" s="61" t="s">
        <v>229</v>
      </c>
      <c r="D69" s="62" t="s">
        <v>214</v>
      </c>
      <c r="E69" s="63">
        <v>0.96987888379356</v>
      </c>
      <c r="F69" s="63">
        <v>0.96987888379356</v>
      </c>
      <c r="G69" s="63">
        <v>0.96987888379356</v>
      </c>
      <c r="H69" s="63">
        <v>0.96987888379356</v>
      </c>
      <c r="I69" s="63">
        <v>0.96987888379356</v>
      </c>
      <c r="J69" s="63">
        <v>1</v>
      </c>
      <c r="K69" s="63">
        <f>AVERAGE(E69:J69)</f>
        <v>0.9748990698279667</v>
      </c>
    </row>
    <row r="70" spans="2:11" ht="15" customHeight="1">
      <c r="B70" s="237"/>
      <c r="C70" s="64"/>
      <c r="D70" s="64" t="s">
        <v>310</v>
      </c>
      <c r="E70" s="65">
        <v>0.9753927629977028</v>
      </c>
      <c r="F70" s="65">
        <v>0.9753927629977028</v>
      </c>
      <c r="G70" s="65">
        <v>0.9753927629977028</v>
      </c>
      <c r="H70" s="65">
        <v>0.9753927629977028</v>
      </c>
      <c r="I70" s="65">
        <v>0.9753927629977028</v>
      </c>
      <c r="J70" s="65">
        <v>1</v>
      </c>
      <c r="K70" s="65">
        <f>AVERAGE(E70:J70)</f>
        <v>0.9794939691647523</v>
      </c>
    </row>
    <row r="71" spans="2:11" ht="15" customHeight="1">
      <c r="B71" s="196"/>
      <c r="C71" s="196"/>
      <c r="D71" s="66" t="s">
        <v>125</v>
      </c>
      <c r="E71" s="67">
        <v>0.9847928072752953</v>
      </c>
      <c r="F71" s="67">
        <v>0.9856969013437729</v>
      </c>
      <c r="G71" s="67">
        <v>0.9935604496917523</v>
      </c>
      <c r="H71" s="67">
        <v>0.9940797265836055</v>
      </c>
      <c r="I71" s="67">
        <v>0.9945142715199491</v>
      </c>
      <c r="J71" s="67">
        <v>0.9976966162286912</v>
      </c>
      <c r="K71" s="67">
        <f>AVERAGE(E71:J71)</f>
        <v>0.9917234621071778</v>
      </c>
    </row>
  </sheetData>
  <sheetProtection/>
  <mergeCells count="4">
    <mergeCell ref="B3:B58"/>
    <mergeCell ref="B59:B67"/>
    <mergeCell ref="B71:C71"/>
    <mergeCell ref="B68:B70"/>
  </mergeCells>
  <printOptions/>
  <pageMargins left="0.7" right="0.7" top="0.75" bottom="0.75" header="0.3" footer="0.3"/>
  <pageSetup fitToHeight="1" fitToWidth="1" horizontalDpi="300" verticalDpi="3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dc:creator>
  <cp:keywords/>
  <dc:description/>
  <cp:lastModifiedBy>Administrator</cp:lastModifiedBy>
  <cp:lastPrinted>2017-02-17T08:04:05Z</cp:lastPrinted>
  <dcterms:created xsi:type="dcterms:W3CDTF">2014-08-15T01:20:39Z</dcterms:created>
  <dcterms:modified xsi:type="dcterms:W3CDTF">2018-09-11T04:26:08Z</dcterms:modified>
  <cp:category/>
  <cp:version/>
  <cp:contentType/>
  <cp:contentStatus/>
</cp:coreProperties>
</file>